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Default Extension="docx" ContentType="application/vnd.openxmlformats-officedocument.wordprocessingml.document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15150" windowHeight="7935" activeTab="3"/>
  </bookViews>
  <sheets>
    <sheet name="2.1" sheetId="1" r:id="rId1"/>
    <sheet name="2.2" sheetId="2" r:id="rId2"/>
    <sheet name="2.3" sheetId="8" r:id="rId3"/>
    <sheet name="2.4" sheetId="3" r:id="rId4"/>
    <sheet name="2.5" sheetId="4" r:id="rId5"/>
    <sheet name="2.6" sheetId="5" r:id="rId6"/>
    <sheet name="2.7" sheetId="6" r:id="rId7"/>
    <sheet name="2.8" sheetId="9" r:id="rId8"/>
  </sheets>
  <definedNames>
    <definedName name="_xlnm.Print_Area" localSheetId="7">'2.8'!$A$1:$E$150</definedName>
  </definedNames>
  <calcPr calcId="124519"/>
</workbook>
</file>

<file path=xl/calcChain.xml><?xml version="1.0" encoding="utf-8"?>
<calcChain xmlns="http://schemas.openxmlformats.org/spreadsheetml/2006/main">
  <c r="E122" i="9"/>
  <c r="E123" s="1"/>
  <c r="E117"/>
  <c r="E111"/>
  <c r="E112" s="1"/>
  <c r="E107"/>
  <c r="E101"/>
  <c r="E102" s="1"/>
  <c r="E97"/>
  <c r="E92"/>
  <c r="E93" s="1"/>
  <c r="E87"/>
  <c r="E82"/>
  <c r="E83" s="1"/>
  <c r="E77"/>
  <c r="E15"/>
  <c r="E24" s="1"/>
  <c r="E12"/>
</calcChain>
</file>

<file path=xl/sharedStrings.xml><?xml version="1.0" encoding="utf-8"?>
<sst xmlns="http://schemas.openxmlformats.org/spreadsheetml/2006/main" count="1870" uniqueCount="494">
  <si>
    <r>
      <t xml:space="preserve">Форма 2. Сведения о многоквартирном доме, управление которым осуществляет управляющая организация, товарищество, кооператив </t>
    </r>
    <r>
      <rPr>
        <b/>
        <sz val="12"/>
        <color rgb="FF0070C0"/>
        <rFont val="Times New Roman"/>
        <family val="1"/>
        <charset val="204"/>
      </rPr>
      <t>(заполняется по каждому многоквартирному дому)</t>
    </r>
  </si>
  <si>
    <t>Форма 2.1. Общие сведения о многоквартирном доме</t>
  </si>
  <si>
    <t>№ п/п</t>
  </si>
  <si>
    <t>Наименование параметра</t>
  </si>
  <si>
    <t>Ед. изм.</t>
  </si>
  <si>
    <t>Значение</t>
  </si>
  <si>
    <r>
      <t xml:space="preserve">1.       </t>
    </r>
    <r>
      <rPr>
        <b/>
        <sz val="12"/>
        <color rgb="FF000000"/>
        <rFont val="Times New Roman"/>
        <family val="1"/>
        <charset val="204"/>
      </rPr>
      <t> </t>
    </r>
  </si>
  <si>
    <t>Дата заполнения/внесения изменений</t>
  </si>
  <si>
    <t>-</t>
  </si>
  <si>
    <t>Сведения о способе управления многоквартирным домом</t>
  </si>
  <si>
    <t>2.</t>
  </si>
  <si>
    <t>Документ, подтверждающий выбранный способ управления (протокол общего собрания собственников (членов кооператива))</t>
  </si>
  <si>
    <t>3.</t>
  </si>
  <si>
    <t>Договор управления</t>
  </si>
  <si>
    <r>
      <t xml:space="preserve">Сведения о способе </t>
    </r>
    <r>
      <rPr>
        <b/>
        <sz val="12"/>
        <color rgb="FF000000"/>
        <rFont val="Times New Roman"/>
        <family val="1"/>
        <charset val="204"/>
      </rPr>
      <t>формирования фонда капитального ремонта</t>
    </r>
  </si>
  <si>
    <t>4.</t>
  </si>
  <si>
    <t>Способ формирования фонда капитального ремонта</t>
  </si>
  <si>
    <t>На счете регионального оператора</t>
  </si>
  <si>
    <t>Общая характеристика многоквартирного дома</t>
  </si>
  <si>
    <t>5.</t>
  </si>
  <si>
    <r>
      <t>Адрес многоквартирного дома</t>
    </r>
    <r>
      <rPr>
        <sz val="12"/>
        <color theme="1"/>
        <rFont val="Times New Roman"/>
        <family val="1"/>
        <charset val="204"/>
      </rPr>
      <t xml:space="preserve">   </t>
    </r>
  </si>
  <si>
    <t>6.</t>
  </si>
  <si>
    <t>Год постройки / Год ввода дома в эксплуатацию</t>
  </si>
  <si>
    <t>7.</t>
  </si>
  <si>
    <t>Серия, тип постройки здания</t>
  </si>
  <si>
    <t>Индивидуальный проект, кирпичный</t>
  </si>
  <si>
    <t>8.</t>
  </si>
  <si>
    <t>Тип дома</t>
  </si>
  <si>
    <t>многоквартирный</t>
  </si>
  <si>
    <t>9.</t>
  </si>
  <si>
    <t>Количество этажей:</t>
  </si>
  <si>
    <t>10.</t>
  </si>
  <si>
    <t xml:space="preserve">-         наибольшее                   </t>
  </si>
  <si>
    <t>ед.</t>
  </si>
  <si>
    <t>11.</t>
  </si>
  <si>
    <t>-         наименьшее</t>
  </si>
  <si>
    <t>12.</t>
  </si>
  <si>
    <t xml:space="preserve">Количество подъездов                  </t>
  </si>
  <si>
    <t>13.</t>
  </si>
  <si>
    <t>Количество лифтов</t>
  </si>
  <si>
    <t>14.</t>
  </si>
  <si>
    <t>Количество помещений</t>
  </si>
  <si>
    <t>15.</t>
  </si>
  <si>
    <t xml:space="preserve"> -        жилых                </t>
  </si>
  <si>
    <t>16.</t>
  </si>
  <si>
    <t xml:space="preserve"> -        нежилых                </t>
  </si>
  <si>
    <t>17.</t>
  </si>
  <si>
    <t xml:space="preserve">Общая площадь дома, в том числе:           </t>
  </si>
  <si>
    <t>кв.м.</t>
  </si>
  <si>
    <t>6 132.20</t>
  </si>
  <si>
    <t>18.</t>
  </si>
  <si>
    <t>-         общая площадь жилых помещений</t>
  </si>
  <si>
    <t>5 798.60</t>
  </si>
  <si>
    <t>19.</t>
  </si>
  <si>
    <t>-         общая площадь нежилых помещений</t>
  </si>
  <si>
    <t>333.60</t>
  </si>
  <si>
    <t>20.</t>
  </si>
  <si>
    <t xml:space="preserve">-         общая площадь помещений, входящих в состав общего имущества </t>
  </si>
  <si>
    <t>975.80</t>
  </si>
  <si>
    <t>21.</t>
  </si>
  <si>
    <t>Кадастровый номер земельного участка, на котором расположен дом</t>
  </si>
  <si>
    <t>66:50:0517006:9</t>
  </si>
  <si>
    <t>22.</t>
  </si>
  <si>
    <t>Площадь земельного участка, входящего в состав общего имущества в многоквартирном доме</t>
  </si>
  <si>
    <t>3 986.00</t>
  </si>
  <si>
    <t>23.</t>
  </si>
  <si>
    <t>Площадь парковки в границах земельного участка</t>
  </si>
  <si>
    <t>0.00</t>
  </si>
  <si>
    <t>24.</t>
  </si>
  <si>
    <t>Факт признания дома аварийным</t>
  </si>
  <si>
    <t>Нет</t>
  </si>
  <si>
    <t>25.</t>
  </si>
  <si>
    <t>Дата и  номер документа о признании дома аварийным</t>
  </si>
  <si>
    <t>26.</t>
  </si>
  <si>
    <t>Причина признания дома аварийным</t>
  </si>
  <si>
    <t>27.</t>
  </si>
  <si>
    <t>Класс энергетической эффективности</t>
  </si>
  <si>
    <t>Не присвоен</t>
  </si>
  <si>
    <t>28.</t>
  </si>
  <si>
    <t>Дополнительная информация</t>
  </si>
  <si>
    <t>Элементы благоустройства</t>
  </si>
  <si>
    <t>29.</t>
  </si>
  <si>
    <t>Детская площадка</t>
  </si>
  <si>
    <t>Имеется</t>
  </si>
  <si>
    <t>30.</t>
  </si>
  <si>
    <t>Спортивная площадка</t>
  </si>
  <si>
    <t>Не имеется</t>
  </si>
  <si>
    <t>31.</t>
  </si>
  <si>
    <t>Другое</t>
  </si>
  <si>
    <t>Форма 2.2. Сведения об основных конструктивных элементах многоквартирного дома, оборудовании и системах инженерно-технического обеспечения, входящих в состав общего имущества в многоквартирном доме</t>
  </si>
  <si>
    <t>Фундамент</t>
  </si>
  <si>
    <r>
      <t xml:space="preserve">2.       </t>
    </r>
    <r>
      <rPr>
        <b/>
        <sz val="12"/>
        <color rgb="FF000000"/>
        <rFont val="Times New Roman"/>
        <family val="1"/>
        <charset val="204"/>
      </rPr>
      <t> </t>
    </r>
  </si>
  <si>
    <t>Тип фундамента</t>
  </si>
  <si>
    <t>Ленточный</t>
  </si>
  <si>
    <t>Стены и перекрытия</t>
  </si>
  <si>
    <r>
      <t xml:space="preserve">3.       </t>
    </r>
    <r>
      <rPr>
        <b/>
        <sz val="12"/>
        <color rgb="FF000000"/>
        <rFont val="Times New Roman"/>
        <family val="1"/>
        <charset val="204"/>
      </rPr>
      <t> </t>
    </r>
  </si>
  <si>
    <t>Тип перекрытия</t>
  </si>
  <si>
    <t>Железобетонные</t>
  </si>
  <si>
    <r>
      <t xml:space="preserve">4.       </t>
    </r>
    <r>
      <rPr>
        <b/>
        <sz val="12"/>
        <color rgb="FF000000"/>
        <rFont val="Times New Roman"/>
        <family val="1"/>
        <charset val="204"/>
      </rPr>
      <t> </t>
    </r>
  </si>
  <si>
    <t>Материал несущих стен</t>
  </si>
  <si>
    <t>Каменные, кирпичные</t>
  </si>
  <si>
    <r>
      <t>Фасады (</t>
    </r>
    <r>
      <rPr>
        <b/>
        <sz val="12"/>
        <color rgb="FF000000"/>
        <rFont val="Times New Roman"/>
        <family val="1"/>
        <charset val="204"/>
      </rPr>
      <t>заполняется по каждому типу фасада)</t>
    </r>
  </si>
  <si>
    <t>Тип фасада</t>
  </si>
  <si>
    <t>Соответствует материалу стен</t>
  </si>
  <si>
    <t>Крыши (заполняется по каждому типу крыши)</t>
  </si>
  <si>
    <t>Тип крыши</t>
  </si>
  <si>
    <t>Плоская</t>
  </si>
  <si>
    <t>Тип кровли</t>
  </si>
  <si>
    <t>Из рулонных материалов</t>
  </si>
  <si>
    <t>Подвалы</t>
  </si>
  <si>
    <t>Площадь подвала по полу</t>
  </si>
  <si>
    <t>1480.0</t>
  </si>
  <si>
    <t xml:space="preserve">Мусоропроводы </t>
  </si>
  <si>
    <t>Тип мусоропровода</t>
  </si>
  <si>
    <t>Отсутствует</t>
  </si>
  <si>
    <t>Количество мусоропроводов</t>
  </si>
  <si>
    <r>
      <t>Лифты (</t>
    </r>
    <r>
      <rPr>
        <b/>
        <sz val="12"/>
        <color rgb="FF000000"/>
        <rFont val="Times New Roman"/>
        <family val="1"/>
        <charset val="204"/>
      </rPr>
      <t>заполняется для каждого лифта)</t>
    </r>
  </si>
  <si>
    <t>Номер подъезда</t>
  </si>
  <si>
    <t>Тип лифта</t>
  </si>
  <si>
    <t>Год ввода в эксплуатацию</t>
  </si>
  <si>
    <t>Общедомовые приборы учета (заполняется для каждого прибора учета)</t>
  </si>
  <si>
    <t>Вид коммунального ресурса</t>
  </si>
  <si>
    <t>Газоснабжение</t>
  </si>
  <si>
    <t>Наличие прибора учета</t>
  </si>
  <si>
    <t>Отсутствует, требуется установка</t>
  </si>
  <si>
    <t>Тип прибора учета</t>
  </si>
  <si>
    <t>Единица измерения</t>
  </si>
  <si>
    <t>куб.м</t>
  </si>
  <si>
    <t xml:space="preserve">Дата ввода в эксплуатацию  </t>
  </si>
  <si>
    <t xml:space="preserve">Дата поверки / замены прибора в эксплуатации </t>
  </si>
  <si>
    <t>Теплоснабжение</t>
  </si>
  <si>
    <t>Установлен</t>
  </si>
  <si>
    <t>Без интерфейса передачи данных</t>
  </si>
  <si>
    <t>Гкал</t>
  </si>
  <si>
    <t>32.</t>
  </si>
  <si>
    <t>Энергоснабжение</t>
  </si>
  <si>
    <t>33.</t>
  </si>
  <si>
    <t>34.</t>
  </si>
  <si>
    <t>35.</t>
  </si>
  <si>
    <t>кВт*ч</t>
  </si>
  <si>
    <t>37.</t>
  </si>
  <si>
    <t>38.</t>
  </si>
  <si>
    <t>39.</t>
  </si>
  <si>
    <t>40.</t>
  </si>
  <si>
    <t>41.</t>
  </si>
  <si>
    <t>42.</t>
  </si>
  <si>
    <t>43.</t>
  </si>
  <si>
    <t>44.</t>
  </si>
  <si>
    <t>Водоотведение</t>
  </si>
  <si>
    <t>45.</t>
  </si>
  <si>
    <t>Отсутствует, установка не требуется</t>
  </si>
  <si>
    <t>46.</t>
  </si>
  <si>
    <t>47.</t>
  </si>
  <si>
    <t>48.</t>
  </si>
  <si>
    <t>49.</t>
  </si>
  <si>
    <t>50.</t>
  </si>
  <si>
    <t>Горячее водоснабжение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</si>
  <si>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</si>
  <si>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</si>
  <si>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</si>
  <si>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</si>
  <si>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</si>
  <si>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</si>
  <si>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</si>
  <si>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</si>
  <si>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</si>
  <si>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</si>
  <si>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</si>
  <si>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</si>
  <si>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</si>
  <si>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</si>
  <si>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</si>
  <si>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</si>
  <si>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</si>
  <si>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</si>
  <si>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</si>
  <si>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</si>
  <si>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</si>
  <si>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</si>
  <si>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</si>
  <si>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</si>
  <si>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Холодное водоснабжение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</si>
  <si>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</si>
  <si>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</si>
  <si>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</si>
  <si>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</si>
  <si>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</si>
  <si>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</si>
  <si>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</si>
  <si>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</si>
  <si>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</si>
  <si>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</si>
  <si>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</si>
  <si>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Система электроснабжения</t>
  </si>
  <si>
    <t>86.</t>
  </si>
  <si>
    <t>Тип системы электроснабжения</t>
  </si>
  <si>
    <t>Центральное</t>
  </si>
  <si>
    <t>87.</t>
  </si>
  <si>
    <t>Количество вводов в МКД</t>
  </si>
  <si>
    <t>Система теплоснабжения</t>
  </si>
  <si>
    <t>88.</t>
  </si>
  <si>
    <t>Тип системы теплоснабжения</t>
  </si>
  <si>
    <t>Система горячего водоснабжения</t>
  </si>
  <si>
    <t>89.</t>
  </si>
  <si>
    <t>Тип системы горячего водоснабжения</t>
  </si>
  <si>
    <t>Центральное (открытая система)</t>
  </si>
  <si>
    <t>Система холодного водоснабжения</t>
  </si>
  <si>
    <t>90.</t>
  </si>
  <si>
    <t>Тип системы холодного водоснабжения</t>
  </si>
  <si>
    <t>Система водоотведения</t>
  </si>
  <si>
    <t>91.</t>
  </si>
  <si>
    <t>Тип системы водоотведения</t>
  </si>
  <si>
    <t>92.</t>
  </si>
  <si>
    <t>Объем выгребных ям</t>
  </si>
  <si>
    <t>куб.м.</t>
  </si>
  <si>
    <t>Система газоснабжения</t>
  </si>
  <si>
    <t>93.</t>
  </si>
  <si>
    <t>Тип системы газоснабжения</t>
  </si>
  <si>
    <t>Система вентиляции</t>
  </si>
  <si>
    <t>94.</t>
  </si>
  <si>
    <t>Тип системы вентиляции</t>
  </si>
  <si>
    <t>Система пожаротушения</t>
  </si>
  <si>
    <t>95.</t>
  </si>
  <si>
    <t>Тип системы пожаротушения</t>
  </si>
  <si>
    <t>Система водостоков</t>
  </si>
  <si>
    <t>96.</t>
  </si>
  <si>
    <t>Тип системы водостоков</t>
  </si>
  <si>
    <t>Внутренние водостоки</t>
  </si>
  <si>
    <r>
      <t xml:space="preserve">Дополнительное оборудование </t>
    </r>
    <r>
      <rPr>
        <b/>
        <sz val="12"/>
        <color rgb="FF000000"/>
        <rFont val="Times New Roman"/>
        <family val="1"/>
        <charset val="204"/>
      </rPr>
      <t>(заполняется для каждого вида оборудования)</t>
    </r>
  </si>
  <si>
    <t>97.</t>
  </si>
  <si>
    <t>Вид оборудования</t>
  </si>
  <si>
    <r>
      <t xml:space="preserve">Форма 2.4. Сведения об оказываемых коммунальных услугах </t>
    </r>
    <r>
      <rPr>
        <b/>
        <sz val="12"/>
        <color rgb="FF0070C0"/>
        <rFont val="Times New Roman"/>
        <family val="1"/>
        <charset val="204"/>
      </rPr>
      <t>(заполняется по каждой коммунальной услуге)</t>
    </r>
  </si>
  <si>
    <t>Вид коммунальной услуги</t>
  </si>
  <si>
    <t>Отопление</t>
  </si>
  <si>
    <r>
      <t xml:space="preserve">5.       </t>
    </r>
    <r>
      <rPr>
        <b/>
        <sz val="12"/>
        <color rgb="FF000000"/>
        <rFont val="Times New Roman"/>
        <family val="1"/>
        <charset val="204"/>
      </rPr>
      <t> </t>
    </r>
  </si>
  <si>
    <t>руб.</t>
  </si>
  <si>
    <t>1109.28</t>
  </si>
  <si>
    <r>
      <t xml:space="preserve">6.       </t>
    </r>
    <r>
      <rPr>
        <b/>
        <sz val="12"/>
        <color rgb="FF000000"/>
        <rFont val="Times New Roman"/>
        <family val="1"/>
        <charset val="204"/>
      </rPr>
      <t> </t>
    </r>
  </si>
  <si>
    <t>Лицо, осуществляющее поставку коммунального ресурса</t>
  </si>
  <si>
    <t>ОАО "СУАЛ"</t>
  </si>
  <si>
    <r>
      <t xml:space="preserve">7.       </t>
    </r>
    <r>
      <rPr>
        <b/>
        <sz val="12"/>
        <color rgb="FF000000"/>
        <rFont val="Times New Roman"/>
        <family val="1"/>
        <charset val="204"/>
      </rPr>
      <t> </t>
    </r>
  </si>
  <si>
    <t>Реквизиты договора на поставку коммунального ресурса (номер и дата)</t>
  </si>
  <si>
    <r>
      <t xml:space="preserve">8.       </t>
    </r>
    <r>
      <rPr>
        <b/>
        <sz val="12"/>
        <color rgb="FF000000"/>
        <rFont val="Times New Roman"/>
        <family val="1"/>
        <charset val="204"/>
      </rPr>
      <t> </t>
    </r>
  </si>
  <si>
    <t>Нормативно-правовой акт, устанавливающий тариф (дата, номер, наименование принявшего акт органа)</t>
  </si>
  <si>
    <r>
      <t xml:space="preserve">9.       </t>
    </r>
    <r>
      <rPr>
        <b/>
        <sz val="12"/>
        <color rgb="FF000000"/>
        <rFont val="Times New Roman"/>
        <family val="1"/>
        <charset val="204"/>
      </rPr>
      <t> </t>
    </r>
  </si>
  <si>
    <t xml:space="preserve">Дата начала действия тарифа </t>
  </si>
  <si>
    <r>
      <t xml:space="preserve">10.    </t>
    </r>
    <r>
      <rPr>
        <b/>
        <sz val="12"/>
        <color rgb="FF000000"/>
        <rFont val="Times New Roman"/>
        <family val="1"/>
        <charset val="204"/>
      </rPr>
      <t> </t>
    </r>
  </si>
  <si>
    <t>Норматив потребления коммунальной услуги в жилых помещениях</t>
  </si>
  <si>
    <t>0.02900</t>
  </si>
  <si>
    <r>
      <t xml:space="preserve">11.    </t>
    </r>
    <r>
      <rPr>
        <b/>
        <sz val="12"/>
        <color rgb="FF000000"/>
        <rFont val="Times New Roman"/>
        <family val="1"/>
        <charset val="204"/>
      </rPr>
      <t> </t>
    </r>
  </si>
  <si>
    <t>Норматив потребления коммунальной услуги на общедомовые нужды</t>
  </si>
  <si>
    <t>Нормативно-правовой акт, устанавливающий норматив потребления коммунальной услуги (дата, номер, наименование принявшего акт органа)</t>
  </si>
  <si>
    <t>Электроснабжение</t>
  </si>
  <si>
    <t>1109.280</t>
  </si>
  <si>
    <t>МУП "Управление коммунальным комплексом"</t>
  </si>
  <si>
    <r>
      <t xml:space="preserve">Форма 2.5. Сведения об использовании общего имущества  в многоквартирном доме </t>
    </r>
    <r>
      <rPr>
        <b/>
        <sz val="12"/>
        <color rgb="FF0070C0"/>
        <rFont val="Times New Roman"/>
        <family val="1"/>
        <charset val="204"/>
      </rPr>
      <t xml:space="preserve">(заполняется по каждому используемому объекту общего имущества) </t>
    </r>
  </si>
  <si>
    <t>Сведение о передаче во владение и пользование общего имущества третьим лицам (заполняется в случае сдачи в аренду, передаче в безвозмездное пользование и т.п.)</t>
  </si>
  <si>
    <t>Наименование  владельца (пользователя)</t>
  </si>
  <si>
    <t>ИНН  владельца (пользователя)</t>
  </si>
  <si>
    <t>Реквизиты договора (номер и дата)</t>
  </si>
  <si>
    <t>Дата начала действия договора</t>
  </si>
  <si>
    <t>Стоимость по договору в месяц</t>
  </si>
  <si>
    <t>Реквизиты протокола общего собрания собственников помещений, на котором принято решение об использовании общедомового имущества</t>
  </si>
  <si>
    <t>Примечание: Договоры на использование общего имущества собственников помещений в многоквартирных домах отсутствуют.</t>
  </si>
  <si>
    <t>Форма 2.6. Сведения о капитальном ремонте общего имущества в многоквартирном доме</t>
  </si>
  <si>
    <t>Сведения о фонде капитального ремонта</t>
  </si>
  <si>
    <t>Владелец специального счета</t>
  </si>
  <si>
    <t>Размер взноса на капитальный ремонт на 1 кв.м. в соответствии с решением общего собрания собственников помещений в многоквартирном доме</t>
  </si>
  <si>
    <t>Реквизиты протокола общего собрания собственников помещений, на котором принято решение о способе формирования фонда капитального ремонта</t>
  </si>
  <si>
    <r>
      <t xml:space="preserve">Форма 2.7. Сведения о проведенных общих собраниях собственников помещений в многоквартирном доме </t>
    </r>
    <r>
      <rPr>
        <b/>
        <sz val="12"/>
        <color rgb="FF0070C0"/>
        <rFont val="Times New Roman"/>
        <family val="1"/>
        <charset val="204"/>
      </rPr>
      <t>(заполняется по каждому собранию собственников помещений)</t>
    </r>
  </si>
  <si>
    <t>Реквизиты протокола общего собрания собственников помещений (дата, номер)</t>
  </si>
  <si>
    <r>
      <t xml:space="preserve">Протокол </t>
    </r>
    <r>
      <rPr>
        <sz val="12"/>
        <color rgb="FF000000"/>
        <rFont val="Times New Roman"/>
        <family val="1"/>
        <charset val="204"/>
      </rPr>
      <t>общего собрания собственников помещений, содержащий результат (решение) собрания</t>
    </r>
  </si>
  <si>
    <t xml:space="preserve">Примечание: Общие собрания собственников помещений в домах, находящихся в управлении ООО УК "Коммунальный стандарт" не проводились. Соответственно, информация о таких собраниях, а также об их результатах отсутствует. </t>
  </si>
  <si>
    <t>11.020</t>
  </si>
  <si>
    <t>8.86000</t>
  </si>
  <si>
    <t>Норматив не предусмотрен</t>
  </si>
  <si>
    <t>14.690</t>
  </si>
  <si>
    <t>ОАО "Свердловэнергосбыт"</t>
  </si>
  <si>
    <t>Наименование показателя</t>
  </si>
  <si>
    <t>Информация</t>
  </si>
  <si>
    <t>Наименование документа , подтверждающего выбранный способ управления</t>
  </si>
  <si>
    <t>Дата документа, подтверждающего выбранный способ управления</t>
  </si>
  <si>
    <t>Номер документа, подтверждающего выбранный способ управления</t>
  </si>
  <si>
    <t>№19</t>
  </si>
  <si>
    <t xml:space="preserve">Протокол общего собрания собственников  </t>
  </si>
  <si>
    <t>Дата заключения договора управления</t>
  </si>
  <si>
    <t>Дата начала управления домом</t>
  </si>
  <si>
    <t>Улица</t>
  </si>
  <si>
    <t>Номер дома</t>
  </si>
  <si>
    <t>обл. Свердловская</t>
  </si>
  <si>
    <t>г. Краснотурьинск</t>
  </si>
  <si>
    <t>Ленина</t>
  </si>
  <si>
    <t>Год постройки</t>
  </si>
  <si>
    <t>Год ввода дома в эксплуатацию</t>
  </si>
  <si>
    <t>Колличество этажей наибольшее</t>
  </si>
  <si>
    <t>Количество этажей наименьшее</t>
  </si>
  <si>
    <t>Колличество жилых помещений</t>
  </si>
  <si>
    <t>Колличество не жилых помещений</t>
  </si>
  <si>
    <t>Общая площадь дома</t>
  </si>
  <si>
    <t>Общая площадь жилых помещений</t>
  </si>
  <si>
    <t>Общая площадь нежилых помещений</t>
  </si>
  <si>
    <t xml:space="preserve">Общая площадь помещений, входящих в состав общего имущества </t>
  </si>
  <si>
    <t>Дата документа</t>
  </si>
  <si>
    <t>Номер документа</t>
  </si>
  <si>
    <t>Наименование работ (услуг)</t>
  </si>
  <si>
    <t>сбор и вывоз твердых бытовых отходов</t>
  </si>
  <si>
    <t>Годовая плановая стоимость работ (услуг)</t>
  </si>
  <si>
    <t>содержание внутридомовых газовых сетей</t>
  </si>
  <si>
    <t>уборка придомовой территории</t>
  </si>
  <si>
    <t>уборкапомещений общего пользования</t>
  </si>
  <si>
    <t>Управление МКД</t>
  </si>
  <si>
    <t>Содержание внутридомового инжинерного оборудования</t>
  </si>
  <si>
    <t>Содержание КЭЗ</t>
  </si>
  <si>
    <t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(заполняется по каждой выполняемой работе (оказанной услуге))</t>
  </si>
  <si>
    <t>Дата заполнения/внесение изменений</t>
  </si>
  <si>
    <t>Основание предоставления услуги</t>
  </si>
  <si>
    <t>Предоставляется через договор управления</t>
  </si>
  <si>
    <t>Тариф (цена)</t>
  </si>
  <si>
    <t>Описание дифферинциации тарифов в случаях, предусмотренных законодательством РФ о государственном регулировании цен</t>
  </si>
  <si>
    <t>Не предусмотрено</t>
  </si>
  <si>
    <t>Наименование лица, осуществляющего поставку коммунального ресурса</t>
  </si>
  <si>
    <t>ИНН лица, осуществляющего поставку коммунального ресурса</t>
  </si>
  <si>
    <t>Дата договора на поставку коммунального ресурса</t>
  </si>
  <si>
    <t xml:space="preserve"> 26.12.2013</t>
  </si>
  <si>
    <t>Номер договора на поставку коммунального ресурса</t>
  </si>
  <si>
    <t>№БАЗ-0035/13</t>
  </si>
  <si>
    <t>Дата нормативно правового акта</t>
  </si>
  <si>
    <t>Номер нормативно правового акта</t>
  </si>
  <si>
    <t>№ 205-ПК</t>
  </si>
  <si>
    <t>Наименование принявшего акт органа</t>
  </si>
  <si>
    <t>РЭК Свердловской области</t>
  </si>
  <si>
    <r>
      <t xml:space="preserve">10.       </t>
    </r>
    <r>
      <rPr>
        <b/>
        <sz val="12"/>
        <color rgb="FF000000"/>
        <rFont val="Times New Roman"/>
        <family val="1"/>
        <charset val="204"/>
      </rPr>
      <t> </t>
    </r>
  </si>
  <si>
    <t>Единица измерения норматива потребления услуги</t>
  </si>
  <si>
    <t>Гкал/кв.м в мес.</t>
  </si>
  <si>
    <t>Дополнительно</t>
  </si>
  <si>
    <r>
      <t xml:space="preserve">12.    </t>
    </r>
    <r>
      <rPr>
        <b/>
        <sz val="12"/>
        <color rgb="FF000000"/>
        <rFont val="Times New Roman"/>
        <family val="1"/>
        <charset val="204"/>
      </rPr>
      <t> </t>
    </r>
  </si>
  <si>
    <t xml:space="preserve"> 01.12.2008 </t>
  </si>
  <si>
    <t>№ 1153</t>
  </si>
  <si>
    <t>Администрации ГО Краснотурьинска</t>
  </si>
  <si>
    <t>Одноставочный тариф - 3,30 руб./кВт.ч. Двухставочные тарифы: Дневная зона - 3,42 руб./кВт.ч Ночная зона - 1,61 руб./кВт.ч</t>
  </si>
  <si>
    <t>Наименование лица,осущестляющего поставку коммунального ресурса</t>
  </si>
  <si>
    <t>1 июня 2015 г.</t>
  </si>
  <si>
    <t>№72013</t>
  </si>
  <si>
    <t>№ 262-ПК</t>
  </si>
  <si>
    <t>кВт*ч/чел.в мес</t>
  </si>
  <si>
    <t>№ 130-ПК</t>
  </si>
  <si>
    <t>№ 39-ПК</t>
  </si>
  <si>
    <t>Тариф является двухкомпонентным, состоит из тарифа на теплоноситель и тарифа на тепловую энергию, израсходованную на нагрев теплоносителя</t>
  </si>
  <si>
    <t>руб/куб.м</t>
  </si>
  <si>
    <t>куб.м/кв.м общ. имущества в мес.</t>
  </si>
  <si>
    <t>№ 36-ПК</t>
  </si>
  <si>
    <t>№465-В/11</t>
  </si>
  <si>
    <t xml:space="preserve"> 15.12.2014 </t>
  </si>
  <si>
    <t>№ 206-ПК</t>
  </si>
  <si>
    <t>куб.м/чел.в мес.</t>
  </si>
  <si>
    <t>куб.м/чел в мес.</t>
  </si>
  <si>
    <t>куб.м/кв.м общ. имущества в мес</t>
  </si>
  <si>
    <t xml:space="preserve">  22.05.2013 </t>
  </si>
  <si>
    <t>Предоставляется через прямые договоры с собственниками</t>
  </si>
  <si>
    <t>4.980</t>
  </si>
  <si>
    <t>4,98 руб./куб.м - тариф при отсутствии приборов учета. 4,20 руб./куб.м - тариф при наличии приборов учета.</t>
  </si>
  <si>
    <t>ЗАО "ГАЗЭКС"</t>
  </si>
  <si>
    <t>б/н</t>
  </si>
  <si>
    <t>№ 73-ПК</t>
  </si>
  <si>
    <t>7.20000</t>
  </si>
  <si>
    <t>куб.м/чел.в мес</t>
  </si>
  <si>
    <t xml:space="preserve"> 01.12.2006 </t>
  </si>
  <si>
    <t>№ 184-ПК</t>
  </si>
  <si>
    <t>Наименование общего имущества</t>
  </si>
  <si>
    <t>Назначение общего имущества</t>
  </si>
  <si>
    <t>Площадь общего имущества (заполняется в отношении помещений и земельных участков)</t>
  </si>
  <si>
    <t>Дата заключения договора</t>
  </si>
  <si>
    <t>Номер договора</t>
  </si>
  <si>
    <t>Дата протокола общего собрания собственников помещения</t>
  </si>
  <si>
    <t>Номер протокола общего собрания собственников помещения</t>
  </si>
  <si>
    <t>Наименование владельца специального счёта</t>
  </si>
  <si>
    <t>ИНН владельца специального счёта</t>
  </si>
  <si>
    <t>Дата протокола общего собрания собственников помещений</t>
  </si>
  <si>
    <t>Номер протокола общего собрания собственников помещений</t>
  </si>
  <si>
    <t>Основание предоставления услуг</t>
  </si>
  <si>
    <t>Описание дифференциации тарифов в случаях, предусмотренных законодательством РФ о государственном регулировании цен (тарифов)</t>
  </si>
  <si>
    <t>Дата нормативного правового акта</t>
  </si>
  <si>
    <t xml:space="preserve"> 15.12.2014</t>
  </si>
  <si>
    <t>Номер нормативного правового акта</t>
  </si>
  <si>
    <t>Основание предоставление услуг</t>
  </si>
  <si>
    <r>
      <t xml:space="preserve">3.42 / </t>
    </r>
    <r>
      <rPr>
        <b/>
        <sz val="12"/>
        <color rgb="FF000000"/>
        <rFont val="Times New Roman"/>
        <family val="1"/>
        <charset val="204"/>
      </rPr>
      <t>1.610</t>
    </r>
    <r>
      <rPr>
        <sz val="12"/>
        <color rgb="FF000000"/>
        <rFont val="Times New Roman"/>
        <family val="1"/>
        <charset val="204"/>
      </rPr>
      <t xml:space="preserve"> / 3.30</t>
    </r>
  </si>
  <si>
    <t>3.00000</t>
  </si>
  <si>
    <t>кВт.ч/кв.м общ. имущества в мес</t>
  </si>
  <si>
    <t xml:space="preserve"> 22.05.2013 </t>
  </si>
  <si>
    <t>Основание предоставление услуги</t>
  </si>
  <si>
    <t xml:space="preserve">Тариф (цена) </t>
  </si>
  <si>
    <t>заключается с каждым собственником на основании документа, потверждающего право собственности</t>
  </si>
  <si>
    <t>Субъект Российйской Федерации</t>
  </si>
  <si>
    <t>Муниципальный район</t>
  </si>
  <si>
    <t>Населеный пункт (наименование города, поселка городского типа, населенного пункта регионального, окружного или районого подчинения)</t>
  </si>
  <si>
    <t>Населенный пункт (городского подчинения)</t>
  </si>
  <si>
    <t>Дополнительная территория</t>
  </si>
  <si>
    <t>Корпус</t>
  </si>
  <si>
    <t>Строение</t>
  </si>
  <si>
    <t>Литера</t>
  </si>
  <si>
    <t>ГО Краснотурьинск</t>
  </si>
  <si>
    <t>Не предусмотренно</t>
  </si>
  <si>
    <t>29.09.2015/22.03.2016</t>
  </si>
  <si>
    <t>Электроснабжение в жилых помещениях в многоквартирных домах, оборудованных газовыми плитами, в зависимости от количества комнат и проживающих в жилом помещении: 1 комната – 143 кВт.ч (1 чел.), 89 (2 чел.), 69 (3 чел.), 56 (4 чел.), 49 (5 чел. и более); 2 комнаты – 184 кВт.ч (1 чел.), 114 (2 чел.), 88 (3 чел.), 72 (4 чел.), 63 (5 чел. и более); 3 комнаты - 208 кВт.ч (1 чел.), 129 (2 чел.), 100 (3 чел.), 81 (4 чел.), 71 (5 чел. и более); 4 комнаты и более - 226 кВт.ч (1 чел.), 140 (2 чел.), 108 (3 чел.), 88 (4 чел.), 77 (5 чел. и более).</t>
  </si>
  <si>
    <t>143.00000</t>
  </si>
  <si>
    <t>5.61</t>
  </si>
  <si>
    <t xml:space="preserve">Нормативы потребления коммунальных услуг по холодному и горячему водоснабжению на общедомовые нужды, куб. метр в месяц на 1 кв. метр общей площади помещений, входящих в состав общего имущества в многоквартирных домах, с учетом повышающего коэффициента 1,4, на период с 01.01.2016 по 31.12.2016: Отношение К/Sои (где К- численность жителей, проживающих в многоквартирных домах, чел.; Sои - общая площадь помещений, входящих в состав общего имущества в многоквартирных домах, кв.м) – до 0,10 – норматив 0,013; от 0,11 до 0,15 – норматив 0,019; от 0,16 до 0,20 – норматив 0,025; от 0,21 до 0,25 – норматив 0,032; от 0,26 до 0,30 – норматив 0,038; от 0,31 до 0,35 – норматив 0,044; от 0,36 до 0,40 – норматив 0,050; от 0,41 до 0,45 – норматив 0,057; от 0,46 до 0,50 – норматив 0,063; от 0,51 до 0,60 – норматив 0,076; от 0,61 до 0,70 и более – норматив 0,088.
</t>
  </si>
  <si>
    <t>0.01300</t>
  </si>
  <si>
    <t>№ 167-ПК</t>
  </si>
  <si>
    <t>6.79</t>
  </si>
  <si>
    <t>Форма 2.8. Отчет  об исполнении управляющей организацией договора управления, а также отчет о выполнении товариществом, коперативом смет доходов и расходов за год</t>
  </si>
  <si>
    <t>N пп</t>
  </si>
  <si>
    <t>1.</t>
  </si>
  <si>
    <t>Дата заполнения/ внесения изменений</t>
  </si>
  <si>
    <t>Дата начала отчетного периода</t>
  </si>
  <si>
    <t>01.01.2015</t>
  </si>
  <si>
    <t>Дата конца отчетного периода</t>
  </si>
  <si>
    <t>31.12.2016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</si>
  <si>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</si>
  <si>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</si>
  <si>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</si>
  <si>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</si>
  <si>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</si>
  <si>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</si>
  <si>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- за содержание дома</t>
  </si>
  <si>
    <t>Начислено за содержание дома</t>
  </si>
  <si>
    <t>- за текущий ремонт</t>
  </si>
  <si>
    <t>Начислено за текущий ремонт</t>
  </si>
  <si>
    <t>-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</si>
  <si>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</si>
  <si>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</si>
  <si>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</si>
  <si>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- денежных средств от собственников/ нанимателей помещений</t>
  </si>
  <si>
    <t>Получено денежных средств от собственников/нанимателей помещений</t>
  </si>
  <si>
    <t>- целевых взносов от собственников/ нанимателей помещений</t>
  </si>
  <si>
    <t>Получено целевых взносов от собственников/нанимателей помещений</t>
  </si>
  <si>
    <t>- субсидий</t>
  </si>
  <si>
    <t>Получено субсидий</t>
  </si>
  <si>
    <t>- денежных средств от использования общего имущества</t>
  </si>
  <si>
    <t>Получено денежных средств от использования общего имущества</t>
  </si>
  <si>
    <t>-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</si>
  <si>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</si>
  <si>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</si>
  <si>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</si>
  <si>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</si>
  <si>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</si>
  <si>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(услуг)).</t>
  </si>
  <si>
    <t>Содержание и ремонт общего иммущества многоквартирного дома</t>
  </si>
  <si>
    <t>Годовая фактическая стоимость работ (услуг)</t>
  </si>
  <si>
    <t>Наименование работы (услуги), выполняемой в рамках указанного раздела работ (услуг)</t>
  </si>
  <si>
    <t>Сбор и вывоз твердых коммунальных отходов</t>
  </si>
  <si>
    <t>Периодичность выполнения работ (оказания услуг)</t>
  </si>
  <si>
    <t xml:space="preserve">ежедневно </t>
  </si>
  <si>
    <t>м.кв.</t>
  </si>
  <si>
    <t>Стоимость на единицу измерения</t>
  </si>
  <si>
    <t>Содержание внутридомовых газовых сетей</t>
  </si>
  <si>
    <t>в соответствии с графиком</t>
  </si>
  <si>
    <t>Уборка придомовой территории</t>
  </si>
  <si>
    <t>Уборка помещений общего пользования</t>
  </si>
  <si>
    <t>постоянно</t>
  </si>
  <si>
    <t>Содержание внитридомового инжинерного оборудования</t>
  </si>
  <si>
    <t>Содержание лифтового хозяйства</t>
  </si>
  <si>
    <t>Содержание конструктивных эллементов зданий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</si>
  <si>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</si>
  <si>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</si>
  <si>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</si>
  <si>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</si>
  <si>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</si>
  <si>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</si>
  <si>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36.</t>
  </si>
  <si>
    <t>отопление</t>
  </si>
  <si>
    <t>Гкл</t>
  </si>
  <si>
    <t>Общий объем потребления</t>
  </si>
  <si>
    <t>нат. показ.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</si>
  <si>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</si>
  <si>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</si>
  <si>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</si>
  <si>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</si>
  <si>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</si>
  <si>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</si>
  <si>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уплаченные поставщику (поставщикам) коммунального ресурса</t>
  </si>
  <si>
    <t>ГВС</t>
  </si>
  <si>
    <t>м.куб.</t>
  </si>
  <si>
    <t>ХВС</t>
  </si>
  <si>
    <t>Электроэнергия</t>
  </si>
  <si>
    <t>кВт</t>
  </si>
  <si>
    <t>Информация о наличии претензий по качеству предоставленных коммунальных услуг</t>
  </si>
  <si>
    <t>ед..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</si>
  <si>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</si>
  <si>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</si>
  <si>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</si>
  <si>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</si>
  <si>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 xml:space="preserve">Информация о предоставленных коммунальных услугах (заполняется по каждой коммунальной услуге) </t>
  </si>
  <si>
    <t>31.03.2016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</si>
</sst>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u/>
      <sz val="11"/>
      <color theme="10"/>
      <name val="Calibri"/>
      <family val="2"/>
    </font>
    <font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2" fillId="0" borderId="0"/>
    <xf numFmtId="0" fontId="1" fillId="0" borderId="0"/>
  </cellStyleXfs>
  <cellXfs count="156">
    <xf numFmtId="0" fontId="0" fillId="0" borderId="0" xfId="0"/>
    <xf numFmtId="0" fontId="5" fillId="0" borderId="0" xfId="0" applyFont="1" applyAlignment="1">
      <alignment horizontal="justify"/>
    </xf>
    <xf numFmtId="0" fontId="3" fillId="0" borderId="0" xfId="0" applyFont="1" applyAlignment="1">
      <alignment horizontal="left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 wrapText="1"/>
    </xf>
    <xf numFmtId="14" fontId="7" fillId="0" borderId="1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top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49" fontId="7" fillId="0" borderId="1" xfId="0" applyNumberFormat="1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vertical="top"/>
    </xf>
    <xf numFmtId="0" fontId="5" fillId="0" borderId="0" xfId="0" applyFont="1"/>
    <xf numFmtId="14" fontId="5" fillId="0" borderId="1" xfId="0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top" wrapText="1"/>
    </xf>
    <xf numFmtId="0" fontId="5" fillId="0" borderId="4" xfId="0" applyFont="1" applyBorder="1" applyAlignment="1">
      <alignment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left" vertical="top" wrapText="1"/>
    </xf>
    <xf numFmtId="0" fontId="7" fillId="0" borderId="3" xfId="0" applyFont="1" applyBorder="1" applyAlignment="1">
      <alignment vertical="top" wrapText="1"/>
    </xf>
    <xf numFmtId="0" fontId="7" fillId="0" borderId="3" xfId="0" applyFont="1" applyBorder="1" applyAlignment="1">
      <alignment horizontal="center" vertical="top" wrapText="1"/>
    </xf>
    <xf numFmtId="14" fontId="7" fillId="0" borderId="5" xfId="0" applyNumberFormat="1" applyFont="1" applyBorder="1" applyAlignment="1">
      <alignment horizontal="center" vertical="top" wrapText="1"/>
    </xf>
    <xf numFmtId="0" fontId="7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center" vertical="top" wrapText="1"/>
    </xf>
    <xf numFmtId="14" fontId="7" fillId="0" borderId="6" xfId="0" applyNumberFormat="1" applyFont="1" applyBorder="1" applyAlignment="1">
      <alignment horizontal="center" vertical="top" wrapText="1"/>
    </xf>
    <xf numFmtId="14" fontId="7" fillId="0" borderId="4" xfId="0" applyNumberFormat="1" applyFont="1" applyBorder="1" applyAlignment="1">
      <alignment horizontal="center" vertical="top" wrapText="1"/>
    </xf>
    <xf numFmtId="0" fontId="7" fillId="0" borderId="7" xfId="0" applyFont="1" applyBorder="1" applyAlignment="1">
      <alignment horizontal="center" vertical="top" wrapText="1"/>
    </xf>
    <xf numFmtId="0" fontId="7" fillId="0" borderId="8" xfId="0" applyFont="1" applyBorder="1" applyAlignment="1">
      <alignment horizontal="center" vertical="top" wrapText="1"/>
    </xf>
    <xf numFmtId="14" fontId="7" fillId="0" borderId="8" xfId="0" applyNumberFormat="1" applyFont="1" applyBorder="1" applyAlignment="1">
      <alignment horizontal="center" vertical="top" wrapText="1"/>
    </xf>
    <xf numFmtId="0" fontId="5" fillId="0" borderId="3" xfId="0" applyFont="1" applyBorder="1" applyAlignment="1">
      <alignment vertical="top" wrapText="1"/>
    </xf>
    <xf numFmtId="0" fontId="7" fillId="0" borderId="3" xfId="0" applyFont="1" applyBorder="1" applyAlignment="1">
      <alignment horizontal="left" vertical="center" wrapText="1"/>
    </xf>
    <xf numFmtId="0" fontId="5" fillId="0" borderId="3" xfId="0" applyFont="1" applyBorder="1" applyAlignment="1">
      <alignment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wrapText="1"/>
    </xf>
    <xf numFmtId="14" fontId="7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vertical="top"/>
    </xf>
    <xf numFmtId="0" fontId="5" fillId="0" borderId="1" xfId="0" applyNumberFormat="1" applyFont="1" applyBorder="1" applyAlignment="1">
      <alignment horizontal="center" vertical="center" wrapText="1"/>
    </xf>
    <xf numFmtId="0" fontId="0" fillId="0" borderId="0" xfId="0" applyNumberFormat="1" applyAlignment="1">
      <alignment vertical="center" wrapText="1"/>
    </xf>
    <xf numFmtId="0" fontId="0" fillId="0" borderId="0" xfId="0" applyNumberFormat="1" applyAlignment="1">
      <alignment wrapText="1"/>
    </xf>
    <xf numFmtId="0" fontId="0" fillId="0" borderId="0" xfId="0" applyAlignment="1">
      <alignment wrapText="1"/>
    </xf>
    <xf numFmtId="0" fontId="0" fillId="0" borderId="0" xfId="0" applyAlignment="1"/>
    <xf numFmtId="0" fontId="3" fillId="0" borderId="1" xfId="0" applyFont="1" applyBorder="1" applyAlignment="1">
      <alignment vertical="center" wrapText="1"/>
    </xf>
    <xf numFmtId="0" fontId="5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top" wrapText="1"/>
    </xf>
    <xf numFmtId="49" fontId="7" fillId="0" borderId="1" xfId="0" applyNumberFormat="1" applyFont="1" applyBorder="1" applyAlignment="1">
      <alignment horizontal="center" vertical="center" wrapText="1"/>
    </xf>
    <xf numFmtId="49" fontId="5" fillId="0" borderId="0" xfId="0" applyNumberFormat="1" applyFont="1"/>
    <xf numFmtId="0" fontId="7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center" vertical="center" wrapText="1"/>
    </xf>
    <xf numFmtId="14" fontId="7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vertical="top" wrapText="1"/>
    </xf>
    <xf numFmtId="0" fontId="5" fillId="0" borderId="0" xfId="0" applyFont="1" applyAlignment="1">
      <alignment horizontal="left" vertical="top"/>
    </xf>
    <xf numFmtId="0" fontId="6" fillId="0" borderId="1" xfId="0" applyFont="1" applyBorder="1" applyAlignment="1">
      <alignment horizontal="center" vertical="top" wrapText="1"/>
    </xf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vertical="top" wrapText="1"/>
    </xf>
    <xf numFmtId="0" fontId="5" fillId="0" borderId="8" xfId="1" applyFont="1" applyBorder="1" applyAlignment="1" applyProtection="1">
      <alignment horizontal="center" vertical="center" wrapText="1"/>
    </xf>
    <xf numFmtId="0" fontId="7" fillId="0" borderId="1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horizontal="left" vertical="top" wrapText="1"/>
    </xf>
    <xf numFmtId="0" fontId="2" fillId="0" borderId="0" xfId="3" applyAlignment="1">
      <alignment horizontal="center" vertical="center" wrapText="1"/>
    </xf>
    <xf numFmtId="0" fontId="2" fillId="0" borderId="0" xfId="3" applyAlignment="1">
      <alignment horizontal="left" vertical="center" wrapText="1"/>
    </xf>
    <xf numFmtId="0" fontId="2" fillId="0" borderId="0" xfId="3" applyAlignment="1">
      <alignment wrapText="1"/>
    </xf>
    <xf numFmtId="0" fontId="11" fillId="0" borderId="0" xfId="3" applyFont="1" applyAlignment="1">
      <alignment wrapText="1"/>
    </xf>
    <xf numFmtId="0" fontId="2" fillId="0" borderId="0" xfId="3"/>
    <xf numFmtId="0" fontId="3" fillId="0" borderId="1" xfId="3" applyFont="1" applyBorder="1" applyAlignment="1">
      <alignment horizontal="center" vertical="center" wrapText="1"/>
    </xf>
    <xf numFmtId="0" fontId="5" fillId="0" borderId="1" xfId="3" applyFont="1" applyBorder="1" applyAlignment="1">
      <alignment horizontal="center" vertical="center" wrapText="1"/>
    </xf>
    <xf numFmtId="0" fontId="3" fillId="0" borderId="1" xfId="3" applyFont="1" applyBorder="1" applyAlignment="1">
      <alignment horizontal="left" vertical="center" wrapText="1"/>
    </xf>
    <xf numFmtId="14" fontId="5" fillId="0" borderId="1" xfId="3" applyNumberFormat="1" applyFont="1" applyBorder="1" applyAlignment="1">
      <alignment horizontal="center" vertical="center" wrapText="1"/>
    </xf>
    <xf numFmtId="0" fontId="5" fillId="0" borderId="1" xfId="3" applyFont="1" applyBorder="1" applyAlignment="1">
      <alignment horizontal="left" vertical="center" wrapText="1"/>
    </xf>
    <xf numFmtId="0" fontId="5" fillId="0" borderId="4" xfId="3" applyFont="1" applyBorder="1" applyAlignment="1">
      <alignment horizontal="center" vertical="center" wrapText="1"/>
    </xf>
    <xf numFmtId="0" fontId="5" fillId="0" borderId="4" xfId="3" applyFont="1" applyBorder="1" applyAlignment="1">
      <alignment horizontal="left" vertical="center" wrapText="1"/>
    </xf>
    <xf numFmtId="0" fontId="5" fillId="0" borderId="3" xfId="3" applyFont="1" applyBorder="1" applyAlignment="1">
      <alignment horizontal="center" vertical="center" wrapText="1"/>
    </xf>
    <xf numFmtId="0" fontId="3" fillId="0" borderId="3" xfId="3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top" wrapText="1"/>
    </xf>
    <xf numFmtId="0" fontId="9" fillId="0" borderId="1" xfId="0" applyFont="1" applyBorder="1" applyAlignment="1">
      <alignment vertical="top" wrapText="1"/>
    </xf>
    <xf numFmtId="0" fontId="12" fillId="0" borderId="1" xfId="0" applyFont="1" applyBorder="1" applyAlignment="1">
      <alignment horizontal="left" vertical="top" wrapText="1"/>
    </xf>
    <xf numFmtId="14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left" vertical="top" wrapText="1"/>
    </xf>
    <xf numFmtId="14" fontId="13" fillId="0" borderId="1" xfId="1" applyNumberFormat="1" applyFont="1" applyBorder="1" applyAlignment="1" applyProtection="1">
      <alignment horizontal="center" vertical="center" wrapText="1"/>
    </xf>
    <xf numFmtId="0" fontId="5" fillId="0" borderId="1" xfId="0" applyFont="1" applyBorder="1" applyAlignment="1">
      <alignment wrapText="1"/>
    </xf>
    <xf numFmtId="0" fontId="7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vertical="top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4" fontId="5" fillId="0" borderId="0" xfId="0" applyNumberFormat="1" applyFont="1" applyAlignment="1">
      <alignment horizontal="center" vertical="center"/>
    </xf>
    <xf numFmtId="4" fontId="5" fillId="0" borderId="0" xfId="0" applyNumberFormat="1" applyFont="1"/>
    <xf numFmtId="0" fontId="3" fillId="0" borderId="15" xfId="0" applyFont="1" applyBorder="1"/>
    <xf numFmtId="0" fontId="5" fillId="0" borderId="0" xfId="0" applyFont="1" applyBorder="1"/>
    <xf numFmtId="4" fontId="5" fillId="0" borderId="0" xfId="0" applyNumberFormat="1" applyFont="1" applyBorder="1"/>
    <xf numFmtId="0" fontId="5" fillId="0" borderId="16" xfId="0" applyFont="1" applyBorder="1"/>
    <xf numFmtId="0" fontId="9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 wrapText="1"/>
    </xf>
    <xf numFmtId="4" fontId="9" fillId="2" borderId="1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/>
    </xf>
    <xf numFmtId="4" fontId="14" fillId="2" borderId="1" xfId="0" applyNumberFormat="1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4" fontId="9" fillId="2" borderId="1" xfId="4" applyNumberFormat="1" applyFont="1" applyFill="1" applyBorder="1" applyAlignment="1">
      <alignment horizontal="center" vertical="center" wrapText="1"/>
    </xf>
    <xf numFmtId="0" fontId="3" fillId="0" borderId="0" xfId="0" applyFont="1" applyBorder="1"/>
    <xf numFmtId="4" fontId="3" fillId="0" borderId="0" xfId="0" applyNumberFormat="1" applyFont="1" applyBorder="1"/>
    <xf numFmtId="0" fontId="5" fillId="0" borderId="17" xfId="0" applyFont="1" applyBorder="1"/>
    <xf numFmtId="0" fontId="3" fillId="0" borderId="11" xfId="0" applyFont="1" applyBorder="1" applyAlignment="1">
      <alignment vertical="top" wrapText="1"/>
    </xf>
    <xf numFmtId="0" fontId="3" fillId="0" borderId="12" xfId="0" applyFont="1" applyBorder="1" applyAlignment="1">
      <alignment vertical="top" wrapText="1"/>
    </xf>
    <xf numFmtId="0" fontId="3" fillId="0" borderId="8" xfId="0" applyFont="1" applyBorder="1" applyAlignment="1">
      <alignment vertical="top" wrapText="1"/>
    </xf>
    <xf numFmtId="0" fontId="3" fillId="0" borderId="0" xfId="0" applyFont="1" applyAlignment="1">
      <alignment horizontal="justify" vertical="top" wrapText="1"/>
    </xf>
    <xf numFmtId="0" fontId="3" fillId="0" borderId="0" xfId="0" applyFont="1" applyAlignment="1">
      <alignment horizontal="left"/>
    </xf>
    <xf numFmtId="0" fontId="7" fillId="0" borderId="14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 wrapText="1"/>
    </xf>
    <xf numFmtId="0" fontId="7" fillId="0" borderId="3" xfId="0" applyFont="1" applyBorder="1" applyAlignment="1">
      <alignment horizontal="left" vertical="top" wrapText="1"/>
    </xf>
    <xf numFmtId="0" fontId="5" fillId="0" borderId="14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7" fillId="0" borderId="14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top" wrapText="1"/>
    </xf>
    <xf numFmtId="0" fontId="6" fillId="0" borderId="11" xfId="0" applyFont="1" applyBorder="1" applyAlignment="1">
      <alignment vertical="top" wrapText="1"/>
    </xf>
    <xf numFmtId="0" fontId="6" fillId="0" borderId="12" xfId="0" applyFont="1" applyBorder="1" applyAlignment="1">
      <alignment vertical="top" wrapText="1"/>
    </xf>
    <xf numFmtId="0" fontId="6" fillId="0" borderId="8" xfId="0" applyFont="1" applyBorder="1" applyAlignment="1">
      <alignment vertical="top" wrapText="1"/>
    </xf>
    <xf numFmtId="0" fontId="6" fillId="0" borderId="9" xfId="0" applyFont="1" applyBorder="1" applyAlignment="1">
      <alignment vertical="top" wrapText="1"/>
    </xf>
    <xf numFmtId="0" fontId="6" fillId="0" borderId="10" xfId="0" applyFont="1" applyBorder="1" applyAlignment="1">
      <alignment vertical="top" wrapText="1"/>
    </xf>
    <xf numFmtId="0" fontId="6" fillId="0" borderId="7" xfId="0" applyFont="1" applyBorder="1" applyAlignment="1">
      <alignment vertical="top" wrapText="1"/>
    </xf>
    <xf numFmtId="0" fontId="6" fillId="0" borderId="1" xfId="0" applyFont="1" applyBorder="1" applyAlignment="1">
      <alignment vertical="top" wrapText="1"/>
    </xf>
    <xf numFmtId="0" fontId="3" fillId="0" borderId="0" xfId="0" applyFont="1" applyAlignment="1">
      <alignment horizontal="justify" wrapText="1"/>
    </xf>
    <xf numFmtId="0" fontId="3" fillId="0" borderId="1" xfId="0" applyFont="1" applyBorder="1" applyAlignment="1">
      <alignment vertical="top" wrapText="1"/>
    </xf>
    <xf numFmtId="0" fontId="3" fillId="0" borderId="0" xfId="3" applyFont="1" applyAlignment="1">
      <alignment horizontal="left" vertical="top" wrapText="1"/>
    </xf>
    <xf numFmtId="0" fontId="3" fillId="0" borderId="11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left" vertical="top" wrapText="1"/>
    </xf>
    <xf numFmtId="0" fontId="7" fillId="0" borderId="14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 vertical="top" wrapText="1"/>
    </xf>
    <xf numFmtId="0" fontId="3" fillId="0" borderId="0" xfId="0" applyFont="1" applyAlignment="1">
      <alignment horizontal="justify" vertical="top"/>
    </xf>
    <xf numFmtId="0" fontId="5" fillId="0" borderId="13" xfId="0" applyFont="1" applyBorder="1" applyAlignment="1">
      <alignment horizontal="left" vertical="top" wrapText="1"/>
    </xf>
    <xf numFmtId="0" fontId="14" fillId="2" borderId="1" xfId="0" applyFont="1" applyFill="1" applyBorder="1"/>
    <xf numFmtId="0" fontId="9" fillId="2" borderId="1" xfId="0" applyFont="1" applyFill="1" applyBorder="1" applyAlignment="1">
      <alignment vertical="top" wrapText="1"/>
    </xf>
    <xf numFmtId="0" fontId="14" fillId="2" borderId="1" xfId="0" applyFont="1" applyFill="1" applyBorder="1" applyAlignment="1">
      <alignment vertical="top" wrapText="1"/>
    </xf>
  </cellXfs>
  <cellStyles count="5">
    <cellStyle name="Гиперссылка" xfId="1" builtinId="8"/>
    <cellStyle name="Обычный" xfId="0" builtinId="0"/>
    <cellStyle name="Обычный 2" xfId="2"/>
    <cellStyle name="Обычный 3" xfId="3"/>
    <cellStyle name="Обычный 3 2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ackage" Target="../embeddings/_________Microsoft_Office_Word1.docx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60"/>
  <sheetViews>
    <sheetView workbookViewId="0">
      <selection activeCell="I20" sqref="I20"/>
    </sheetView>
  </sheetViews>
  <sheetFormatPr defaultRowHeight="15"/>
  <cols>
    <col min="1" max="1" width="5.5703125" customWidth="1"/>
    <col min="2" max="2" width="50" customWidth="1"/>
    <col min="3" max="3" width="11.42578125" customWidth="1"/>
    <col min="4" max="4" width="42.140625" customWidth="1"/>
    <col min="5" max="5" width="20" customWidth="1"/>
  </cols>
  <sheetData>
    <row r="1" spans="1:5" ht="33.75" customHeight="1">
      <c r="A1" s="116" t="s">
        <v>0</v>
      </c>
      <c r="B1" s="116"/>
      <c r="C1" s="116"/>
      <c r="D1" s="116"/>
      <c r="E1" s="116"/>
    </row>
    <row r="2" spans="1:5" ht="15.75">
      <c r="A2" s="1"/>
      <c r="B2" s="1"/>
      <c r="C2" s="1"/>
      <c r="D2" s="1"/>
      <c r="E2" s="1"/>
    </row>
    <row r="3" spans="1:5" ht="15.75">
      <c r="A3" s="117" t="s">
        <v>1</v>
      </c>
      <c r="B3" s="117"/>
      <c r="C3" s="117"/>
      <c r="D3" s="117"/>
      <c r="E3" s="117"/>
    </row>
    <row r="4" spans="1:5" ht="15.75">
      <c r="A4" s="2"/>
      <c r="B4" s="2"/>
      <c r="C4" s="2"/>
      <c r="D4" s="64"/>
      <c r="E4" s="2"/>
    </row>
    <row r="5" spans="1:5" ht="31.5">
      <c r="A5" s="3" t="s">
        <v>2</v>
      </c>
      <c r="B5" s="3" t="s">
        <v>3</v>
      </c>
      <c r="C5" s="3" t="s">
        <v>4</v>
      </c>
      <c r="D5" s="3" t="s">
        <v>278</v>
      </c>
      <c r="E5" s="3" t="s">
        <v>279</v>
      </c>
    </row>
    <row r="6" spans="1:5" ht="18.75" customHeight="1">
      <c r="A6" s="4" t="s">
        <v>6</v>
      </c>
      <c r="B6" s="5" t="s">
        <v>7</v>
      </c>
      <c r="C6" s="6" t="s">
        <v>8</v>
      </c>
      <c r="D6" s="65" t="s">
        <v>7</v>
      </c>
      <c r="E6" s="7">
        <v>42276</v>
      </c>
    </row>
    <row r="7" spans="1:5" ht="18.75" customHeight="1">
      <c r="A7" s="113" t="s">
        <v>9</v>
      </c>
      <c r="B7" s="114"/>
      <c r="C7" s="114"/>
      <c r="D7" s="114"/>
      <c r="E7" s="115"/>
    </row>
    <row r="8" spans="1:5" ht="51.75" customHeight="1">
      <c r="A8" s="118" t="s">
        <v>10</v>
      </c>
      <c r="B8" s="121" t="s">
        <v>11</v>
      </c>
      <c r="C8" s="124" t="s">
        <v>8</v>
      </c>
      <c r="D8" s="9" t="s">
        <v>280</v>
      </c>
      <c r="E8" s="11" t="s">
        <v>284</v>
      </c>
    </row>
    <row r="9" spans="1:5" ht="34.5" customHeight="1">
      <c r="A9" s="119"/>
      <c r="B9" s="122"/>
      <c r="C9" s="125"/>
      <c r="D9" s="9" t="s">
        <v>281</v>
      </c>
      <c r="E9" s="44">
        <v>39326</v>
      </c>
    </row>
    <row r="10" spans="1:5" ht="34.5" customHeight="1">
      <c r="A10" s="120"/>
      <c r="B10" s="123"/>
      <c r="C10" s="126"/>
      <c r="D10" s="9" t="s">
        <v>282</v>
      </c>
      <c r="E10" s="11" t="s">
        <v>283</v>
      </c>
    </row>
    <row r="11" spans="1:5" ht="67.5" customHeight="1">
      <c r="A11" s="118" t="s">
        <v>12</v>
      </c>
      <c r="B11" s="121" t="s">
        <v>13</v>
      </c>
      <c r="C11" s="124" t="s">
        <v>8</v>
      </c>
      <c r="D11" s="9" t="s">
        <v>285</v>
      </c>
      <c r="E11" s="90" t="s">
        <v>391</v>
      </c>
    </row>
    <row r="12" spans="1:5" ht="63.75" customHeight="1">
      <c r="A12" s="119"/>
      <c r="B12" s="122"/>
      <c r="C12" s="125"/>
      <c r="D12" s="9" t="s">
        <v>286</v>
      </c>
      <c r="E12" s="90" t="s">
        <v>391</v>
      </c>
    </row>
    <row r="13" spans="1:5" ht="24" customHeight="1">
      <c r="A13" s="120"/>
      <c r="B13" s="123"/>
      <c r="C13" s="126"/>
      <c r="D13" s="9" t="s">
        <v>13</v>
      </c>
      <c r="E13" s="66"/>
    </row>
    <row r="14" spans="1:5" ht="15.75" customHeight="1">
      <c r="A14" s="113" t="s">
        <v>14</v>
      </c>
      <c r="B14" s="114"/>
      <c r="C14" s="114"/>
      <c r="D14" s="114"/>
      <c r="E14" s="115"/>
    </row>
    <row r="15" spans="1:5" ht="47.25">
      <c r="A15" s="9" t="s">
        <v>15</v>
      </c>
      <c r="B15" s="10" t="s">
        <v>16</v>
      </c>
      <c r="C15" s="11" t="s">
        <v>8</v>
      </c>
      <c r="D15" s="10" t="s">
        <v>16</v>
      </c>
      <c r="E15" s="6" t="s">
        <v>17</v>
      </c>
    </row>
    <row r="16" spans="1:5" ht="15.75">
      <c r="A16" s="113" t="s">
        <v>18</v>
      </c>
      <c r="B16" s="114"/>
      <c r="C16" s="114"/>
      <c r="D16" s="114"/>
      <c r="E16" s="115"/>
    </row>
    <row r="17" spans="1:5" ht="17.25" customHeight="1">
      <c r="A17" s="118" t="s">
        <v>19</v>
      </c>
      <c r="B17" s="118" t="s">
        <v>20</v>
      </c>
      <c r="C17" s="124" t="s">
        <v>8</v>
      </c>
      <c r="D17" s="37" t="s">
        <v>392</v>
      </c>
      <c r="E17" s="7" t="s">
        <v>289</v>
      </c>
    </row>
    <row r="18" spans="1:5" ht="31.5">
      <c r="A18" s="119"/>
      <c r="B18" s="119"/>
      <c r="C18" s="125"/>
      <c r="D18" s="13" t="s">
        <v>393</v>
      </c>
      <c r="E18" s="7" t="s">
        <v>400</v>
      </c>
    </row>
    <row r="19" spans="1:5" ht="63">
      <c r="A19" s="119"/>
      <c r="B19" s="119"/>
      <c r="C19" s="125"/>
      <c r="D19" s="8" t="s">
        <v>394</v>
      </c>
      <c r="E19" s="44" t="s">
        <v>290</v>
      </c>
    </row>
    <row r="20" spans="1:5" ht="31.5">
      <c r="A20" s="119"/>
      <c r="B20" s="119"/>
      <c r="C20" s="125"/>
      <c r="D20" s="91" t="s">
        <v>395</v>
      </c>
      <c r="E20" s="92" t="s">
        <v>401</v>
      </c>
    </row>
    <row r="21" spans="1:5" ht="17.25" customHeight="1">
      <c r="A21" s="119"/>
      <c r="B21" s="119"/>
      <c r="C21" s="125"/>
      <c r="D21" s="91" t="s">
        <v>396</v>
      </c>
      <c r="E21" s="67" t="s">
        <v>401</v>
      </c>
    </row>
    <row r="22" spans="1:5" ht="15.75">
      <c r="A22" s="119"/>
      <c r="B22" s="119"/>
      <c r="C22" s="125"/>
      <c r="D22" s="91" t="s">
        <v>287</v>
      </c>
      <c r="E22" s="67" t="s">
        <v>291</v>
      </c>
    </row>
    <row r="23" spans="1:5" ht="15" customHeight="1">
      <c r="A23" s="119"/>
      <c r="B23" s="119"/>
      <c r="C23" s="125"/>
      <c r="D23" s="91" t="s">
        <v>288</v>
      </c>
      <c r="E23" s="67">
        <v>3</v>
      </c>
    </row>
    <row r="24" spans="1:5" ht="16.5" customHeight="1">
      <c r="A24" s="119"/>
      <c r="B24" s="119"/>
      <c r="C24" s="125"/>
      <c r="D24" s="91" t="s">
        <v>397</v>
      </c>
      <c r="E24" s="67" t="s">
        <v>401</v>
      </c>
    </row>
    <row r="25" spans="1:5" ht="18" customHeight="1">
      <c r="A25" s="119"/>
      <c r="B25" s="119"/>
      <c r="C25" s="125"/>
      <c r="D25" s="91" t="s">
        <v>398</v>
      </c>
      <c r="E25" s="67" t="s">
        <v>401</v>
      </c>
    </row>
    <row r="26" spans="1:5" ht="18" customHeight="1">
      <c r="A26" s="120"/>
      <c r="B26" s="120"/>
      <c r="C26" s="126"/>
      <c r="D26" s="91" t="s">
        <v>399</v>
      </c>
      <c r="E26" s="67" t="s">
        <v>401</v>
      </c>
    </row>
    <row r="27" spans="1:5" ht="15.75">
      <c r="A27" s="118" t="s">
        <v>21</v>
      </c>
      <c r="B27" s="118" t="s">
        <v>22</v>
      </c>
      <c r="C27" s="127" t="s">
        <v>8</v>
      </c>
      <c r="D27" s="4" t="s">
        <v>292</v>
      </c>
      <c r="E27" s="6">
        <v>1989</v>
      </c>
    </row>
    <row r="28" spans="1:5" ht="15.75">
      <c r="A28" s="120"/>
      <c r="B28" s="120"/>
      <c r="C28" s="128"/>
      <c r="D28" s="4" t="s">
        <v>293</v>
      </c>
      <c r="E28" s="6">
        <v>1989</v>
      </c>
    </row>
    <row r="29" spans="1:5" ht="47.25">
      <c r="A29" s="9" t="s">
        <v>23</v>
      </c>
      <c r="B29" s="13" t="s">
        <v>24</v>
      </c>
      <c r="C29" s="14" t="s">
        <v>8</v>
      </c>
      <c r="D29" s="13" t="s">
        <v>24</v>
      </c>
      <c r="E29" s="14" t="s">
        <v>25</v>
      </c>
    </row>
    <row r="30" spans="1:5" ht="15.75">
      <c r="A30" s="4" t="s">
        <v>26</v>
      </c>
      <c r="B30" s="8" t="s">
        <v>27</v>
      </c>
      <c r="C30" s="15" t="s">
        <v>8</v>
      </c>
      <c r="D30" s="8" t="s">
        <v>27</v>
      </c>
      <c r="E30" s="15" t="s">
        <v>28</v>
      </c>
    </row>
    <row r="31" spans="1:5" ht="15.75">
      <c r="A31" s="4" t="s">
        <v>29</v>
      </c>
      <c r="B31" s="8" t="s">
        <v>30</v>
      </c>
      <c r="C31" s="15" t="s">
        <v>8</v>
      </c>
      <c r="D31" s="15" t="s">
        <v>8</v>
      </c>
      <c r="E31" s="15" t="s">
        <v>8</v>
      </c>
    </row>
    <row r="32" spans="1:5" ht="15.75">
      <c r="A32" s="4" t="s">
        <v>31</v>
      </c>
      <c r="B32" s="4" t="s">
        <v>32</v>
      </c>
      <c r="C32" s="15" t="s">
        <v>33</v>
      </c>
      <c r="D32" s="68" t="s">
        <v>294</v>
      </c>
      <c r="E32" s="15">
        <v>5</v>
      </c>
    </row>
    <row r="33" spans="1:7" ht="18.75" customHeight="1">
      <c r="A33" s="4" t="s">
        <v>34</v>
      </c>
      <c r="B33" s="4" t="s">
        <v>35</v>
      </c>
      <c r="C33" s="15" t="s">
        <v>33</v>
      </c>
      <c r="D33" s="68" t="s">
        <v>295</v>
      </c>
      <c r="E33" s="15">
        <v>5</v>
      </c>
    </row>
    <row r="34" spans="1:7" ht="15.75">
      <c r="A34" s="4" t="s">
        <v>36</v>
      </c>
      <c r="B34" s="8" t="s">
        <v>37</v>
      </c>
      <c r="C34" s="15" t="s">
        <v>33</v>
      </c>
      <c r="D34" s="8" t="s">
        <v>37</v>
      </c>
      <c r="E34" s="15">
        <v>9</v>
      </c>
    </row>
    <row r="35" spans="1:7" ht="20.25" customHeight="1">
      <c r="A35" s="4" t="s">
        <v>38</v>
      </c>
      <c r="B35" s="8" t="s">
        <v>39</v>
      </c>
      <c r="C35" s="15" t="s">
        <v>33</v>
      </c>
      <c r="D35" s="8" t="s">
        <v>39</v>
      </c>
      <c r="E35" s="15">
        <v>0</v>
      </c>
    </row>
    <row r="36" spans="1:7" ht="15.75">
      <c r="A36" s="4" t="s">
        <v>40</v>
      </c>
      <c r="B36" s="8" t="s">
        <v>41</v>
      </c>
      <c r="C36" s="15" t="s">
        <v>33</v>
      </c>
      <c r="D36" s="8" t="s">
        <v>41</v>
      </c>
      <c r="E36" s="15">
        <v>126</v>
      </c>
    </row>
    <row r="37" spans="1:7" ht="15.75">
      <c r="A37" s="4" t="s">
        <v>42</v>
      </c>
      <c r="B37" s="16" t="s">
        <v>43</v>
      </c>
      <c r="C37" s="15" t="s">
        <v>33</v>
      </c>
      <c r="D37" s="68" t="s">
        <v>296</v>
      </c>
      <c r="E37" s="15">
        <v>121</v>
      </c>
    </row>
    <row r="38" spans="1:7" ht="15.75">
      <c r="A38" s="4" t="s">
        <v>44</v>
      </c>
      <c r="B38" s="16" t="s">
        <v>45</v>
      </c>
      <c r="C38" s="15" t="s">
        <v>33</v>
      </c>
      <c r="D38" s="68" t="s">
        <v>297</v>
      </c>
      <c r="E38" s="15">
        <v>5</v>
      </c>
    </row>
    <row r="39" spans="1:7" ht="15.75" customHeight="1">
      <c r="A39" s="4" t="s">
        <v>46</v>
      </c>
      <c r="B39" s="8" t="s">
        <v>47</v>
      </c>
      <c r="C39" s="6" t="s">
        <v>48</v>
      </c>
      <c r="D39" s="4" t="s">
        <v>298</v>
      </c>
      <c r="E39" s="6" t="s">
        <v>49</v>
      </c>
    </row>
    <row r="40" spans="1:7" ht="15.75">
      <c r="A40" s="4" t="s">
        <v>50</v>
      </c>
      <c r="B40" s="4" t="s">
        <v>51</v>
      </c>
      <c r="C40" s="6" t="s">
        <v>48</v>
      </c>
      <c r="D40" s="4" t="s">
        <v>299</v>
      </c>
      <c r="E40" s="6" t="s">
        <v>52</v>
      </c>
    </row>
    <row r="41" spans="1:7" ht="20.25" customHeight="1">
      <c r="A41" s="4" t="s">
        <v>53</v>
      </c>
      <c r="B41" s="4" t="s">
        <v>54</v>
      </c>
      <c r="C41" s="6" t="s">
        <v>48</v>
      </c>
      <c r="D41" s="4" t="s">
        <v>300</v>
      </c>
      <c r="E41" s="6" t="s">
        <v>55</v>
      </c>
    </row>
    <row r="42" spans="1:7" ht="18.75" customHeight="1">
      <c r="A42" s="9" t="s">
        <v>56</v>
      </c>
      <c r="B42" s="4" t="s">
        <v>57</v>
      </c>
      <c r="C42" s="11" t="s">
        <v>48</v>
      </c>
      <c r="D42" s="4" t="s">
        <v>301</v>
      </c>
      <c r="E42" s="11" t="s">
        <v>58</v>
      </c>
      <c r="G42" s="19"/>
    </row>
    <row r="43" spans="1:7" ht="31.5">
      <c r="A43" s="9" t="s">
        <v>59</v>
      </c>
      <c r="B43" s="8" t="s">
        <v>60</v>
      </c>
      <c r="C43" s="11" t="s">
        <v>8</v>
      </c>
      <c r="D43" s="8" t="s">
        <v>60</v>
      </c>
      <c r="E43" s="11" t="s">
        <v>61</v>
      </c>
    </row>
    <row r="44" spans="1:7" ht="14.25" customHeight="1">
      <c r="A44" s="9" t="s">
        <v>62</v>
      </c>
      <c r="B44" s="8" t="s">
        <v>63</v>
      </c>
      <c r="C44" s="6" t="s">
        <v>48</v>
      </c>
      <c r="D44" s="8" t="s">
        <v>63</v>
      </c>
      <c r="E44" s="11" t="s">
        <v>64</v>
      </c>
    </row>
    <row r="45" spans="1:7" ht="17.25" customHeight="1">
      <c r="A45" s="4" t="s">
        <v>65</v>
      </c>
      <c r="B45" s="8" t="s">
        <v>66</v>
      </c>
      <c r="C45" s="6" t="s">
        <v>48</v>
      </c>
      <c r="D45" s="8" t="s">
        <v>66</v>
      </c>
      <c r="E45" s="6" t="s">
        <v>67</v>
      </c>
    </row>
    <row r="46" spans="1:7" ht="15.75">
      <c r="A46" s="4" t="s">
        <v>68</v>
      </c>
      <c r="B46" s="8" t="s">
        <v>69</v>
      </c>
      <c r="C46" s="6" t="s">
        <v>8</v>
      </c>
      <c r="D46" s="8" t="s">
        <v>69</v>
      </c>
      <c r="E46" s="6" t="s">
        <v>70</v>
      </c>
    </row>
    <row r="47" spans="1:7" ht="18.75" customHeight="1">
      <c r="A47" s="118" t="s">
        <v>71</v>
      </c>
      <c r="B47" s="121" t="s">
        <v>72</v>
      </c>
      <c r="C47" s="124" t="s">
        <v>8</v>
      </c>
      <c r="D47" s="4" t="s">
        <v>302</v>
      </c>
      <c r="E47" s="14" t="s">
        <v>70</v>
      </c>
    </row>
    <row r="48" spans="1:7" ht="15.75" customHeight="1">
      <c r="A48" s="120"/>
      <c r="B48" s="123"/>
      <c r="C48" s="126"/>
      <c r="D48" s="4" t="s">
        <v>303</v>
      </c>
      <c r="E48" s="14" t="s">
        <v>70</v>
      </c>
    </row>
    <row r="49" spans="1:5" ht="20.25" customHeight="1">
      <c r="A49" s="4" t="s">
        <v>73</v>
      </c>
      <c r="B49" s="8" t="s">
        <v>74</v>
      </c>
      <c r="C49" s="6" t="s">
        <v>8</v>
      </c>
      <c r="D49" s="8" t="s">
        <v>74</v>
      </c>
      <c r="E49" s="6" t="s">
        <v>70</v>
      </c>
    </row>
    <row r="50" spans="1:5" ht="15.75" customHeight="1">
      <c r="A50" s="4" t="s">
        <v>75</v>
      </c>
      <c r="B50" s="8" t="s">
        <v>76</v>
      </c>
      <c r="C50" s="6" t="s">
        <v>8</v>
      </c>
      <c r="D50" s="8" t="s">
        <v>76</v>
      </c>
      <c r="E50" s="6" t="s">
        <v>77</v>
      </c>
    </row>
    <row r="51" spans="1:5" ht="20.25" customHeight="1">
      <c r="A51" s="4" t="s">
        <v>78</v>
      </c>
      <c r="B51" s="8" t="s">
        <v>79</v>
      </c>
      <c r="C51" s="6" t="s">
        <v>8</v>
      </c>
      <c r="D51" s="8" t="s">
        <v>79</v>
      </c>
      <c r="E51" s="6" t="s">
        <v>8</v>
      </c>
    </row>
    <row r="52" spans="1:5" ht="15.75">
      <c r="A52" s="113" t="s">
        <v>80</v>
      </c>
      <c r="B52" s="114"/>
      <c r="C52" s="114"/>
      <c r="D52" s="114"/>
      <c r="E52" s="115"/>
    </row>
    <row r="53" spans="1:5" ht="15.75" customHeight="1">
      <c r="A53" s="4" t="s">
        <v>81</v>
      </c>
      <c r="B53" s="8" t="s">
        <v>82</v>
      </c>
      <c r="C53" s="17" t="s">
        <v>8</v>
      </c>
      <c r="D53" s="8" t="s">
        <v>82</v>
      </c>
      <c r="E53" s="15" t="s">
        <v>83</v>
      </c>
    </row>
    <row r="54" spans="1:5" ht="17.25" customHeight="1">
      <c r="A54" s="4" t="s">
        <v>84</v>
      </c>
      <c r="B54" s="8" t="s">
        <v>85</v>
      </c>
      <c r="C54" s="17" t="s">
        <v>8</v>
      </c>
      <c r="D54" s="8" t="s">
        <v>85</v>
      </c>
      <c r="E54" s="15" t="s">
        <v>86</v>
      </c>
    </row>
    <row r="55" spans="1:5" ht="15.75" customHeight="1">
      <c r="A55" s="4" t="s">
        <v>87</v>
      </c>
      <c r="B55" s="8" t="s">
        <v>88</v>
      </c>
      <c r="C55" s="17" t="s">
        <v>8</v>
      </c>
      <c r="D55" s="8" t="s">
        <v>88</v>
      </c>
      <c r="E55" s="18" t="s">
        <v>8</v>
      </c>
    </row>
    <row r="58" spans="1:5" ht="15.75" customHeight="1"/>
    <row r="60" spans="1:5" ht="15.75" customHeight="1"/>
    <row r="63" spans="1:5" ht="15.75" customHeight="1"/>
    <row r="67" ht="15.75" customHeight="1"/>
    <row r="140" ht="15.75" customHeight="1"/>
    <row r="143" ht="15.75" customHeight="1"/>
    <row r="145" ht="15.75" customHeight="1"/>
    <row r="147" ht="15.75" customHeight="1"/>
    <row r="149" ht="15.75" customHeight="1"/>
    <row r="152" ht="15.75" customHeight="1"/>
    <row r="154" ht="15.75" customHeight="1"/>
    <row r="156" ht="15.75" customHeight="1"/>
    <row r="158" ht="15.75" customHeight="1"/>
    <row r="160" ht="15.75" customHeight="1"/>
  </sheetData>
  <mergeCells count="21">
    <mergeCell ref="A17:A26"/>
    <mergeCell ref="B17:B26"/>
    <mergeCell ref="C17:C26"/>
    <mergeCell ref="B27:B28"/>
    <mergeCell ref="C27:C28"/>
    <mergeCell ref="A52:E52"/>
    <mergeCell ref="A1:E1"/>
    <mergeCell ref="A3:E3"/>
    <mergeCell ref="A7:E7"/>
    <mergeCell ref="A8:A10"/>
    <mergeCell ref="B8:B10"/>
    <mergeCell ref="C8:C10"/>
    <mergeCell ref="A11:A13"/>
    <mergeCell ref="B11:B13"/>
    <mergeCell ref="C11:C13"/>
    <mergeCell ref="A27:A28"/>
    <mergeCell ref="A47:A48"/>
    <mergeCell ref="B47:B48"/>
    <mergeCell ref="C47:C48"/>
    <mergeCell ref="A14:E14"/>
    <mergeCell ref="A16:E16"/>
  </mergeCells>
  <pageMargins left="0.7" right="0.7" top="0.75" bottom="0.75" header="0.3" footer="0.3"/>
  <pageSetup paperSize="9" orientation="portrait" r:id="rId1"/>
  <legacyDrawing r:id="rId2"/>
  <oleObjects>
    <oleObject progId="Document" dvAspect="DVASPECT_ICON" shapeId="1026" r:id="rId3"/>
  </oleObjects>
</worksheet>
</file>

<file path=xl/worksheets/sheet2.xml><?xml version="1.0" encoding="utf-8"?>
<worksheet xmlns="http://schemas.openxmlformats.org/spreadsheetml/2006/main" xmlns:r="http://schemas.openxmlformats.org/officeDocument/2006/relationships">
  <dimension ref="A1:G118"/>
  <sheetViews>
    <sheetView workbookViewId="0">
      <selection activeCell="E31" sqref="E31"/>
    </sheetView>
  </sheetViews>
  <sheetFormatPr defaultRowHeight="15"/>
  <cols>
    <col min="1" max="1" width="5.5703125" customWidth="1"/>
    <col min="2" max="2" width="50" customWidth="1"/>
    <col min="3" max="3" width="11.42578125" customWidth="1"/>
    <col min="4" max="4" width="47" customWidth="1"/>
    <col min="5" max="5" width="20" customWidth="1"/>
  </cols>
  <sheetData>
    <row r="1" spans="1:5" ht="49.5" customHeight="1">
      <c r="A1" s="136" t="s">
        <v>89</v>
      </c>
      <c r="B1" s="136"/>
      <c r="C1" s="136"/>
      <c r="D1" s="136"/>
      <c r="E1" s="136"/>
    </row>
    <row r="2" spans="1:5" ht="15.75">
      <c r="A2" s="20"/>
      <c r="B2" s="20"/>
      <c r="C2" s="20"/>
      <c r="D2" s="20"/>
      <c r="E2" s="20"/>
    </row>
    <row r="3" spans="1:5" ht="31.5">
      <c r="A3" s="3" t="s">
        <v>2</v>
      </c>
      <c r="B3" s="3" t="s">
        <v>3</v>
      </c>
      <c r="C3" s="3" t="s">
        <v>4</v>
      </c>
      <c r="D3" s="3" t="s">
        <v>278</v>
      </c>
      <c r="E3" s="3" t="s">
        <v>5</v>
      </c>
    </row>
    <row r="4" spans="1:5" ht="24" customHeight="1">
      <c r="A4" s="4" t="s">
        <v>6</v>
      </c>
      <c r="B4" s="51" t="s">
        <v>7</v>
      </c>
      <c r="C4" s="15" t="s">
        <v>8</v>
      </c>
      <c r="D4" s="51" t="s">
        <v>7</v>
      </c>
      <c r="E4" s="21">
        <v>42276</v>
      </c>
    </row>
    <row r="5" spans="1:5" ht="15.75">
      <c r="A5" s="137" t="s">
        <v>90</v>
      </c>
      <c r="B5" s="137"/>
      <c r="C5" s="137"/>
      <c r="D5" s="137"/>
      <c r="E5" s="137"/>
    </row>
    <row r="6" spans="1:5" ht="18.75" customHeight="1">
      <c r="A6" s="4" t="s">
        <v>91</v>
      </c>
      <c r="B6" s="8" t="s">
        <v>92</v>
      </c>
      <c r="C6" s="6" t="s">
        <v>8</v>
      </c>
      <c r="D6" s="8" t="s">
        <v>92</v>
      </c>
      <c r="E6" s="6" t="s">
        <v>93</v>
      </c>
    </row>
    <row r="7" spans="1:5" ht="18.75" customHeight="1">
      <c r="A7" s="137" t="s">
        <v>94</v>
      </c>
      <c r="B7" s="137"/>
      <c r="C7" s="137"/>
      <c r="D7" s="137"/>
      <c r="E7" s="137"/>
    </row>
    <row r="8" spans="1:5" ht="19.5" customHeight="1">
      <c r="A8" s="4" t="s">
        <v>95</v>
      </c>
      <c r="B8" s="8" t="s">
        <v>96</v>
      </c>
      <c r="C8" s="6" t="s">
        <v>8</v>
      </c>
      <c r="D8" s="8" t="s">
        <v>96</v>
      </c>
      <c r="E8" s="6" t="s">
        <v>97</v>
      </c>
    </row>
    <row r="9" spans="1:5" ht="33.75" customHeight="1">
      <c r="A9" s="43" t="s">
        <v>98</v>
      </c>
      <c r="B9" s="13" t="s">
        <v>99</v>
      </c>
      <c r="C9" s="11" t="s">
        <v>8</v>
      </c>
      <c r="D9" s="13" t="s">
        <v>99</v>
      </c>
      <c r="E9" s="15" t="s">
        <v>100</v>
      </c>
    </row>
    <row r="10" spans="1:5" ht="18.75" customHeight="1">
      <c r="A10" s="137" t="s">
        <v>101</v>
      </c>
      <c r="B10" s="137"/>
      <c r="C10" s="137"/>
      <c r="D10" s="137"/>
      <c r="E10" s="137"/>
    </row>
    <row r="11" spans="1:5" ht="31.5" customHeight="1">
      <c r="A11" s="4" t="s">
        <v>19</v>
      </c>
      <c r="B11" s="8" t="s">
        <v>102</v>
      </c>
      <c r="C11" s="6" t="s">
        <v>8</v>
      </c>
      <c r="D11" s="8" t="s">
        <v>102</v>
      </c>
      <c r="E11" s="6" t="s">
        <v>103</v>
      </c>
    </row>
    <row r="12" spans="1:5" ht="18" customHeight="1">
      <c r="A12" s="135" t="s">
        <v>104</v>
      </c>
      <c r="B12" s="135"/>
      <c r="C12" s="135"/>
      <c r="D12" s="135"/>
      <c r="E12" s="135"/>
    </row>
    <row r="13" spans="1:5" ht="15.75">
      <c r="A13" s="4" t="s">
        <v>21</v>
      </c>
      <c r="B13" s="8" t="s">
        <v>105</v>
      </c>
      <c r="C13" s="6" t="s">
        <v>8</v>
      </c>
      <c r="D13" s="8" t="s">
        <v>105</v>
      </c>
      <c r="E13" s="6" t="s">
        <v>106</v>
      </c>
    </row>
    <row r="14" spans="1:5" ht="15.75" customHeight="1">
      <c r="A14" s="9" t="s">
        <v>23</v>
      </c>
      <c r="B14" s="13" t="s">
        <v>107</v>
      </c>
      <c r="C14" s="11" t="s">
        <v>8</v>
      </c>
      <c r="D14" s="13" t="s">
        <v>107</v>
      </c>
      <c r="E14" s="15" t="s">
        <v>108</v>
      </c>
    </row>
    <row r="15" spans="1:5" ht="15.75">
      <c r="A15" s="135" t="s">
        <v>109</v>
      </c>
      <c r="B15" s="135"/>
      <c r="C15" s="135"/>
      <c r="D15" s="135"/>
      <c r="E15" s="135"/>
    </row>
    <row r="16" spans="1:5" ht="15.75">
      <c r="A16" s="4" t="s">
        <v>26</v>
      </c>
      <c r="B16" s="8" t="s">
        <v>110</v>
      </c>
      <c r="C16" s="6" t="s">
        <v>48</v>
      </c>
      <c r="D16" s="8" t="s">
        <v>110</v>
      </c>
      <c r="E16" s="6" t="s">
        <v>111</v>
      </c>
    </row>
    <row r="17" spans="1:5" ht="18.75" customHeight="1">
      <c r="A17" s="137" t="s">
        <v>112</v>
      </c>
      <c r="B17" s="137"/>
      <c r="C17" s="137"/>
      <c r="D17" s="137"/>
      <c r="E17" s="137"/>
    </row>
    <row r="18" spans="1:5" ht="15.75">
      <c r="A18" s="4" t="s">
        <v>29</v>
      </c>
      <c r="B18" s="8" t="s">
        <v>113</v>
      </c>
      <c r="C18" s="6" t="s">
        <v>8</v>
      </c>
      <c r="D18" s="8" t="s">
        <v>113</v>
      </c>
      <c r="E18" s="6" t="s">
        <v>114</v>
      </c>
    </row>
    <row r="19" spans="1:5" ht="15.75">
      <c r="A19" s="4" t="s">
        <v>31</v>
      </c>
      <c r="B19" s="8" t="s">
        <v>115</v>
      </c>
      <c r="C19" s="15" t="s">
        <v>33</v>
      </c>
      <c r="D19" s="8" t="s">
        <v>115</v>
      </c>
      <c r="E19" s="6">
        <v>0</v>
      </c>
    </row>
    <row r="20" spans="1:5" ht="15.75">
      <c r="A20" s="137" t="s">
        <v>116</v>
      </c>
      <c r="B20" s="137"/>
      <c r="C20" s="137"/>
      <c r="D20" s="137"/>
      <c r="E20" s="137"/>
    </row>
    <row r="21" spans="1:5" ht="15.75">
      <c r="A21" s="4" t="s">
        <v>34</v>
      </c>
      <c r="B21" s="12" t="s">
        <v>117</v>
      </c>
      <c r="C21" s="6" t="s">
        <v>8</v>
      </c>
      <c r="D21" s="12" t="s">
        <v>117</v>
      </c>
      <c r="E21" s="6" t="s">
        <v>8</v>
      </c>
    </row>
    <row r="22" spans="1:5" ht="15.75">
      <c r="A22" s="4" t="s">
        <v>36</v>
      </c>
      <c r="B22" s="8" t="s">
        <v>118</v>
      </c>
      <c r="C22" s="6" t="s">
        <v>8</v>
      </c>
      <c r="D22" s="8" t="s">
        <v>118</v>
      </c>
      <c r="E22" s="15" t="s">
        <v>8</v>
      </c>
    </row>
    <row r="23" spans="1:5" ht="15.75">
      <c r="A23" s="4" t="s">
        <v>38</v>
      </c>
      <c r="B23" s="12" t="s">
        <v>119</v>
      </c>
      <c r="C23" s="6" t="s">
        <v>8</v>
      </c>
      <c r="D23" s="12" t="s">
        <v>119</v>
      </c>
      <c r="E23" s="6" t="s">
        <v>8</v>
      </c>
    </row>
    <row r="24" spans="1:5" ht="15.75">
      <c r="A24" s="135" t="s">
        <v>120</v>
      </c>
      <c r="B24" s="135"/>
      <c r="C24" s="135"/>
      <c r="D24" s="135"/>
      <c r="E24" s="135"/>
    </row>
    <row r="25" spans="1:5" ht="15.75">
      <c r="A25" s="4" t="s">
        <v>40</v>
      </c>
      <c r="B25" s="12" t="s">
        <v>121</v>
      </c>
      <c r="C25" s="6" t="s">
        <v>8</v>
      </c>
      <c r="D25" s="12" t="s">
        <v>121</v>
      </c>
      <c r="E25" s="6" t="s">
        <v>122</v>
      </c>
    </row>
    <row r="26" spans="1:5" ht="47.25">
      <c r="A26" s="9" t="s">
        <v>42</v>
      </c>
      <c r="B26" s="10" t="s">
        <v>123</v>
      </c>
      <c r="C26" s="11" t="s">
        <v>8</v>
      </c>
      <c r="D26" s="10" t="s">
        <v>123</v>
      </c>
      <c r="E26" s="6" t="s">
        <v>124</v>
      </c>
    </row>
    <row r="27" spans="1:5" ht="15.75">
      <c r="A27" s="4" t="s">
        <v>44</v>
      </c>
      <c r="B27" s="8" t="s">
        <v>125</v>
      </c>
      <c r="C27" s="6" t="s">
        <v>8</v>
      </c>
      <c r="D27" s="8" t="s">
        <v>125</v>
      </c>
      <c r="E27" s="15" t="s">
        <v>8</v>
      </c>
    </row>
    <row r="28" spans="1:5" ht="15.75">
      <c r="A28" s="4" t="s">
        <v>46</v>
      </c>
      <c r="B28" s="8" t="s">
        <v>126</v>
      </c>
      <c r="C28" s="6" t="s">
        <v>8</v>
      </c>
      <c r="D28" s="8" t="s">
        <v>126</v>
      </c>
      <c r="E28" s="15" t="s">
        <v>127</v>
      </c>
    </row>
    <row r="29" spans="1:5" ht="15.75">
      <c r="A29" s="4" t="s">
        <v>50</v>
      </c>
      <c r="B29" s="8" t="s">
        <v>128</v>
      </c>
      <c r="C29" s="6" t="s">
        <v>8</v>
      </c>
      <c r="D29" s="8" t="s">
        <v>128</v>
      </c>
      <c r="E29" s="6" t="s">
        <v>8</v>
      </c>
    </row>
    <row r="30" spans="1:5" ht="18.75" customHeight="1" thickBot="1">
      <c r="A30" s="22" t="s">
        <v>53</v>
      </c>
      <c r="B30" s="23" t="s">
        <v>129</v>
      </c>
      <c r="C30" s="24" t="s">
        <v>8</v>
      </c>
      <c r="D30" s="23" t="s">
        <v>129</v>
      </c>
      <c r="E30" s="25" t="s">
        <v>8</v>
      </c>
    </row>
    <row r="31" spans="1:5" ht="15.75">
      <c r="A31" s="26" t="s">
        <v>56</v>
      </c>
      <c r="B31" s="27" t="s">
        <v>121</v>
      </c>
      <c r="C31" s="28" t="s">
        <v>8</v>
      </c>
      <c r="D31" s="27" t="s">
        <v>121</v>
      </c>
      <c r="E31" s="28" t="s">
        <v>130</v>
      </c>
    </row>
    <row r="32" spans="1:5" ht="15.75">
      <c r="A32" s="4" t="s">
        <v>59</v>
      </c>
      <c r="B32" s="12" t="s">
        <v>123</v>
      </c>
      <c r="C32" s="6" t="s">
        <v>8</v>
      </c>
      <c r="D32" s="12" t="s">
        <v>123</v>
      </c>
      <c r="E32" s="6" t="s">
        <v>131</v>
      </c>
    </row>
    <row r="33" spans="1:7" ht="33.75" customHeight="1">
      <c r="A33" s="9" t="s">
        <v>62</v>
      </c>
      <c r="B33" s="13" t="s">
        <v>125</v>
      </c>
      <c r="C33" s="11" t="s">
        <v>8</v>
      </c>
      <c r="D33" s="13" t="s">
        <v>125</v>
      </c>
      <c r="E33" s="15" t="s">
        <v>132</v>
      </c>
    </row>
    <row r="34" spans="1:7" ht="15.75">
      <c r="A34" s="4" t="s">
        <v>65</v>
      </c>
      <c r="B34" s="8" t="s">
        <v>126</v>
      </c>
      <c r="C34" s="6" t="s">
        <v>8</v>
      </c>
      <c r="D34" s="8" t="s">
        <v>126</v>
      </c>
      <c r="E34" s="15" t="s">
        <v>133</v>
      </c>
    </row>
    <row r="35" spans="1:7" ht="18.75" customHeight="1">
      <c r="A35" s="4" t="s">
        <v>68</v>
      </c>
      <c r="B35" s="8" t="s">
        <v>128</v>
      </c>
      <c r="C35" s="6" t="s">
        <v>8</v>
      </c>
      <c r="D35" s="8" t="s">
        <v>128</v>
      </c>
      <c r="E35" s="7">
        <v>40906</v>
      </c>
    </row>
    <row r="36" spans="1:7" ht="21" customHeight="1" thickBot="1">
      <c r="A36" s="22" t="s">
        <v>71</v>
      </c>
      <c r="B36" s="23" t="s">
        <v>129</v>
      </c>
      <c r="C36" s="24" t="s">
        <v>8</v>
      </c>
      <c r="D36" s="23" t="s">
        <v>129</v>
      </c>
      <c r="E36" s="29">
        <v>41883</v>
      </c>
    </row>
    <row r="37" spans="1:7" ht="15.75">
      <c r="A37" s="30" t="s">
        <v>73</v>
      </c>
      <c r="B37" s="27" t="s">
        <v>121</v>
      </c>
      <c r="C37" s="31" t="s">
        <v>8</v>
      </c>
      <c r="D37" s="27" t="s">
        <v>121</v>
      </c>
      <c r="E37" s="32" t="s">
        <v>130</v>
      </c>
    </row>
    <row r="38" spans="1:7" ht="15.75">
      <c r="A38" s="4" t="s">
        <v>75</v>
      </c>
      <c r="B38" s="12" t="s">
        <v>123</v>
      </c>
      <c r="C38" s="6" t="s">
        <v>8</v>
      </c>
      <c r="D38" s="12" t="s">
        <v>123</v>
      </c>
      <c r="E38" s="7" t="s">
        <v>131</v>
      </c>
    </row>
    <row r="39" spans="1:7" ht="33" customHeight="1">
      <c r="A39" s="9" t="s">
        <v>78</v>
      </c>
      <c r="B39" s="13" t="s">
        <v>125</v>
      </c>
      <c r="C39" s="11" t="s">
        <v>8</v>
      </c>
      <c r="D39" s="13" t="s">
        <v>125</v>
      </c>
      <c r="E39" s="7" t="s">
        <v>132</v>
      </c>
    </row>
    <row r="40" spans="1:7" ht="15.75">
      <c r="A40" s="4" t="s">
        <v>81</v>
      </c>
      <c r="B40" s="8" t="s">
        <v>126</v>
      </c>
      <c r="C40" s="6" t="s">
        <v>8</v>
      </c>
      <c r="D40" s="8" t="s">
        <v>126</v>
      </c>
      <c r="E40" s="7" t="s">
        <v>133</v>
      </c>
    </row>
    <row r="41" spans="1:7" ht="15.75">
      <c r="A41" s="4" t="s">
        <v>84</v>
      </c>
      <c r="B41" s="8" t="s">
        <v>128</v>
      </c>
      <c r="C41" s="6" t="s">
        <v>8</v>
      </c>
      <c r="D41" s="8" t="s">
        <v>128</v>
      </c>
      <c r="E41" s="7">
        <v>40906</v>
      </c>
    </row>
    <row r="42" spans="1:7" ht="14.25" customHeight="1" thickBot="1">
      <c r="A42" s="22" t="s">
        <v>87</v>
      </c>
      <c r="B42" s="23" t="s">
        <v>129</v>
      </c>
      <c r="C42" s="24" t="s">
        <v>8</v>
      </c>
      <c r="D42" s="23" t="s">
        <v>129</v>
      </c>
      <c r="E42" s="33">
        <v>41883</v>
      </c>
      <c r="G42" s="19"/>
    </row>
    <row r="43" spans="1:7" ht="15.75">
      <c r="A43" s="26" t="s">
        <v>134</v>
      </c>
      <c r="B43" s="27" t="s">
        <v>121</v>
      </c>
      <c r="C43" s="28" t="s">
        <v>8</v>
      </c>
      <c r="D43" s="27" t="s">
        <v>121</v>
      </c>
      <c r="E43" s="34" t="s">
        <v>135</v>
      </c>
    </row>
    <row r="44" spans="1:7" ht="19.5" customHeight="1">
      <c r="A44" s="4" t="s">
        <v>136</v>
      </c>
      <c r="B44" s="12" t="s">
        <v>123</v>
      </c>
      <c r="C44" s="6" t="s">
        <v>8</v>
      </c>
      <c r="D44" s="12" t="s">
        <v>123</v>
      </c>
      <c r="E44" s="35" t="s">
        <v>131</v>
      </c>
    </row>
    <row r="45" spans="1:7" ht="36.75" customHeight="1">
      <c r="A45" s="9" t="s">
        <v>137</v>
      </c>
      <c r="B45" s="13" t="s">
        <v>125</v>
      </c>
      <c r="C45" s="11" t="s">
        <v>8</v>
      </c>
      <c r="D45" s="13" t="s">
        <v>125</v>
      </c>
      <c r="E45" s="35" t="s">
        <v>132</v>
      </c>
    </row>
    <row r="46" spans="1:7" ht="15.75">
      <c r="A46" s="4" t="s">
        <v>138</v>
      </c>
      <c r="B46" s="8" t="s">
        <v>126</v>
      </c>
      <c r="C46" s="6" t="s">
        <v>8</v>
      </c>
      <c r="D46" s="8" t="s">
        <v>126</v>
      </c>
      <c r="E46" s="35" t="s">
        <v>139</v>
      </c>
    </row>
    <row r="47" spans="1:7" ht="21.75" customHeight="1">
      <c r="A47" s="4">
        <v>36</v>
      </c>
      <c r="B47" s="8" t="s">
        <v>128</v>
      </c>
      <c r="C47" s="6" t="s">
        <v>8</v>
      </c>
      <c r="D47" s="8" t="s">
        <v>128</v>
      </c>
      <c r="E47" s="36">
        <v>39630</v>
      </c>
    </row>
    <row r="48" spans="1:7" ht="21.75" customHeight="1" thickBot="1">
      <c r="A48" s="22" t="s">
        <v>140</v>
      </c>
      <c r="B48" s="23" t="s">
        <v>129</v>
      </c>
      <c r="C48" s="24" t="s">
        <v>8</v>
      </c>
      <c r="D48" s="23" t="s">
        <v>129</v>
      </c>
      <c r="E48" s="29">
        <v>42644</v>
      </c>
    </row>
    <row r="49" spans="1:5" ht="20.25" customHeight="1">
      <c r="A49" s="30" t="s">
        <v>141</v>
      </c>
      <c r="B49" s="27" t="s">
        <v>121</v>
      </c>
      <c r="C49" s="31" t="s">
        <v>8</v>
      </c>
      <c r="D49" s="27" t="s">
        <v>121</v>
      </c>
      <c r="E49" s="32" t="s">
        <v>135</v>
      </c>
    </row>
    <row r="50" spans="1:5" ht="15.75">
      <c r="A50" s="4" t="s">
        <v>142</v>
      </c>
      <c r="B50" s="12" t="s">
        <v>123</v>
      </c>
      <c r="C50" s="6" t="s">
        <v>8</v>
      </c>
      <c r="D50" s="12" t="s">
        <v>123</v>
      </c>
      <c r="E50" s="7" t="s">
        <v>131</v>
      </c>
    </row>
    <row r="51" spans="1:5" ht="33.75" customHeight="1">
      <c r="A51" s="9" t="s">
        <v>143</v>
      </c>
      <c r="B51" s="13" t="s">
        <v>125</v>
      </c>
      <c r="C51" s="11" t="s">
        <v>8</v>
      </c>
      <c r="D51" s="13" t="s">
        <v>125</v>
      </c>
      <c r="E51" s="7" t="s">
        <v>132</v>
      </c>
    </row>
    <row r="52" spans="1:5" ht="15.75">
      <c r="A52" s="4" t="s">
        <v>144</v>
      </c>
      <c r="B52" s="8" t="s">
        <v>126</v>
      </c>
      <c r="C52" s="6" t="s">
        <v>8</v>
      </c>
      <c r="D52" s="8" t="s">
        <v>126</v>
      </c>
      <c r="E52" s="7" t="s">
        <v>139</v>
      </c>
    </row>
    <row r="53" spans="1:5" ht="15.75">
      <c r="A53" s="4" t="s">
        <v>145</v>
      </c>
      <c r="B53" s="8" t="s">
        <v>128</v>
      </c>
      <c r="C53" s="6" t="s">
        <v>8</v>
      </c>
      <c r="D53" s="8" t="s">
        <v>128</v>
      </c>
      <c r="E53" s="7">
        <v>39630</v>
      </c>
    </row>
    <row r="54" spans="1:5" ht="17.25" customHeight="1" thickBot="1">
      <c r="A54" s="22" t="s">
        <v>146</v>
      </c>
      <c r="B54" s="23" t="s">
        <v>129</v>
      </c>
      <c r="C54" s="24" t="s">
        <v>8</v>
      </c>
      <c r="D54" s="23" t="s">
        <v>129</v>
      </c>
      <c r="E54" s="33">
        <v>42644</v>
      </c>
    </row>
    <row r="55" spans="1:5" ht="15.75">
      <c r="A55" s="26" t="s">
        <v>147</v>
      </c>
      <c r="B55" s="37" t="s">
        <v>121</v>
      </c>
      <c r="C55" s="28" t="s">
        <v>8</v>
      </c>
      <c r="D55" s="37" t="s">
        <v>121</v>
      </c>
      <c r="E55" s="28" t="s">
        <v>148</v>
      </c>
    </row>
    <row r="56" spans="1:5" ht="47.25">
      <c r="A56" s="9" t="s">
        <v>149</v>
      </c>
      <c r="B56" s="13" t="s">
        <v>123</v>
      </c>
      <c r="C56" s="11" t="s">
        <v>8</v>
      </c>
      <c r="D56" s="13" t="s">
        <v>123</v>
      </c>
      <c r="E56" s="6" t="s">
        <v>150</v>
      </c>
    </row>
    <row r="57" spans="1:5" ht="15.75">
      <c r="A57" s="4" t="s">
        <v>151</v>
      </c>
      <c r="B57" s="8" t="s">
        <v>125</v>
      </c>
      <c r="C57" s="6" t="s">
        <v>8</v>
      </c>
      <c r="D57" s="8" t="s">
        <v>125</v>
      </c>
      <c r="E57" s="6" t="s">
        <v>8</v>
      </c>
    </row>
    <row r="58" spans="1:5" ht="15.75">
      <c r="A58" s="4" t="s">
        <v>152</v>
      </c>
      <c r="B58" s="8" t="s">
        <v>126</v>
      </c>
      <c r="C58" s="6" t="s">
        <v>8</v>
      </c>
      <c r="D58" s="8" t="s">
        <v>126</v>
      </c>
      <c r="E58" s="6" t="s">
        <v>127</v>
      </c>
    </row>
    <row r="59" spans="1:5" ht="15.75">
      <c r="A59" s="4" t="s">
        <v>153</v>
      </c>
      <c r="B59" s="8" t="s">
        <v>128</v>
      </c>
      <c r="C59" s="6" t="s">
        <v>8</v>
      </c>
      <c r="D59" s="8" t="s">
        <v>128</v>
      </c>
      <c r="E59" s="6" t="s">
        <v>8</v>
      </c>
    </row>
    <row r="60" spans="1:5" ht="19.5" customHeight="1" thickBot="1">
      <c r="A60" s="22" t="s">
        <v>154</v>
      </c>
      <c r="B60" s="23" t="s">
        <v>129</v>
      </c>
      <c r="C60" s="24" t="s">
        <v>8</v>
      </c>
      <c r="D60" s="23" t="s">
        <v>129</v>
      </c>
      <c r="E60" s="24" t="s">
        <v>8</v>
      </c>
    </row>
    <row r="61" spans="1:5" ht="31.5">
      <c r="A61" s="38" t="s">
        <v>155</v>
      </c>
      <c r="B61" s="39" t="s">
        <v>121</v>
      </c>
      <c r="C61" s="40" t="s">
        <v>8</v>
      </c>
      <c r="D61" s="39" t="s">
        <v>121</v>
      </c>
      <c r="E61" s="28" t="s">
        <v>156</v>
      </c>
    </row>
    <row r="62" spans="1:5" ht="15.75">
      <c r="A62" s="4" t="s">
        <v>157</v>
      </c>
      <c r="B62" s="8" t="s">
        <v>123</v>
      </c>
      <c r="C62" s="6" t="s">
        <v>8</v>
      </c>
      <c r="D62" s="8" t="s">
        <v>123</v>
      </c>
      <c r="E62" s="6" t="s">
        <v>131</v>
      </c>
    </row>
    <row r="63" spans="1:5" ht="31.5">
      <c r="A63" s="9" t="s">
        <v>158</v>
      </c>
      <c r="B63" s="13" t="s">
        <v>125</v>
      </c>
      <c r="C63" s="11" t="s">
        <v>8</v>
      </c>
      <c r="D63" s="13" t="s">
        <v>125</v>
      </c>
      <c r="E63" s="6" t="s">
        <v>132</v>
      </c>
    </row>
    <row r="64" spans="1:5" ht="15.75">
      <c r="A64" s="4" t="s">
        <v>159</v>
      </c>
      <c r="B64" s="8" t="s">
        <v>126</v>
      </c>
      <c r="C64" s="6" t="s">
        <v>8</v>
      </c>
      <c r="D64" s="8" t="s">
        <v>126</v>
      </c>
      <c r="E64" s="6" t="s">
        <v>127</v>
      </c>
    </row>
    <row r="65" spans="1:5" ht="15.75">
      <c r="A65" s="4" t="s">
        <v>160</v>
      </c>
      <c r="B65" s="8" t="s">
        <v>128</v>
      </c>
      <c r="C65" s="6" t="s">
        <v>8</v>
      </c>
      <c r="D65" s="8" t="s">
        <v>128</v>
      </c>
      <c r="E65" s="7">
        <v>40906</v>
      </c>
    </row>
    <row r="66" spans="1:5" ht="19.5" customHeight="1" thickBot="1">
      <c r="A66" s="22" t="s">
        <v>161</v>
      </c>
      <c r="B66" s="23" t="s">
        <v>129</v>
      </c>
      <c r="C66" s="24" t="s">
        <v>8</v>
      </c>
      <c r="D66" s="23" t="s">
        <v>129</v>
      </c>
      <c r="E66" s="33">
        <v>42234</v>
      </c>
    </row>
    <row r="67" spans="1:5" ht="31.5">
      <c r="A67" s="41" t="s">
        <v>162</v>
      </c>
      <c r="B67" s="39" t="s">
        <v>121</v>
      </c>
      <c r="C67" s="42" t="s">
        <v>8</v>
      </c>
      <c r="D67" s="39" t="s">
        <v>121</v>
      </c>
      <c r="E67" s="28" t="s">
        <v>156</v>
      </c>
    </row>
    <row r="68" spans="1:5" ht="15.75">
      <c r="A68" s="4" t="s">
        <v>163</v>
      </c>
      <c r="B68" s="8" t="s">
        <v>123</v>
      </c>
      <c r="C68" s="6" t="s">
        <v>8</v>
      </c>
      <c r="D68" s="8" t="s">
        <v>123</v>
      </c>
      <c r="E68" s="6" t="s">
        <v>131</v>
      </c>
    </row>
    <row r="69" spans="1:5" ht="31.5">
      <c r="A69" s="9" t="s">
        <v>164</v>
      </c>
      <c r="B69" s="13" t="s">
        <v>125</v>
      </c>
      <c r="C69" s="11" t="s">
        <v>8</v>
      </c>
      <c r="D69" s="13" t="s">
        <v>125</v>
      </c>
      <c r="E69" s="6" t="s">
        <v>132</v>
      </c>
    </row>
    <row r="70" spans="1:5" ht="15.75">
      <c r="A70" s="4" t="s">
        <v>165</v>
      </c>
      <c r="B70" s="8" t="s">
        <v>126</v>
      </c>
      <c r="C70" s="6" t="s">
        <v>8</v>
      </c>
      <c r="D70" s="8" t="s">
        <v>126</v>
      </c>
      <c r="E70" s="6" t="s">
        <v>127</v>
      </c>
    </row>
    <row r="71" spans="1:5" ht="15.75">
      <c r="A71" s="4" t="s">
        <v>166</v>
      </c>
      <c r="B71" s="8" t="s">
        <v>128</v>
      </c>
      <c r="C71" s="6" t="s">
        <v>8</v>
      </c>
      <c r="D71" s="8" t="s">
        <v>128</v>
      </c>
      <c r="E71" s="7">
        <v>37254</v>
      </c>
    </row>
    <row r="72" spans="1:5" ht="20.25" customHeight="1" thickBot="1">
      <c r="A72" s="22" t="s">
        <v>167</v>
      </c>
      <c r="B72" s="23" t="s">
        <v>129</v>
      </c>
      <c r="C72" s="24" t="s">
        <v>8</v>
      </c>
      <c r="D72" s="23" t="s">
        <v>129</v>
      </c>
      <c r="E72" s="33">
        <v>42234</v>
      </c>
    </row>
    <row r="73" spans="1:5" ht="31.5">
      <c r="A73" s="41" t="s">
        <v>168</v>
      </c>
      <c r="B73" s="39" t="s">
        <v>121</v>
      </c>
      <c r="C73" s="42" t="s">
        <v>8</v>
      </c>
      <c r="D73" s="39" t="s">
        <v>121</v>
      </c>
      <c r="E73" s="28" t="s">
        <v>156</v>
      </c>
    </row>
    <row r="74" spans="1:5" ht="15.75">
      <c r="A74" s="4" t="s">
        <v>169</v>
      </c>
      <c r="B74" s="8" t="s">
        <v>123</v>
      </c>
      <c r="C74" s="6" t="s">
        <v>8</v>
      </c>
      <c r="D74" s="8" t="s">
        <v>123</v>
      </c>
      <c r="E74" s="6" t="s">
        <v>131</v>
      </c>
    </row>
    <row r="75" spans="1:5" ht="31.5">
      <c r="A75" s="9" t="s">
        <v>170</v>
      </c>
      <c r="B75" s="13" t="s">
        <v>125</v>
      </c>
      <c r="C75" s="11" t="s">
        <v>8</v>
      </c>
      <c r="D75" s="13" t="s">
        <v>125</v>
      </c>
      <c r="E75" s="6" t="s">
        <v>132</v>
      </c>
    </row>
    <row r="76" spans="1:5" ht="15.75">
      <c r="A76" s="4" t="s">
        <v>171</v>
      </c>
      <c r="B76" s="8" t="s">
        <v>126</v>
      </c>
      <c r="C76" s="6" t="s">
        <v>8</v>
      </c>
      <c r="D76" s="8" t="s">
        <v>126</v>
      </c>
      <c r="E76" s="6" t="s">
        <v>127</v>
      </c>
    </row>
    <row r="77" spans="1:5" ht="15.75">
      <c r="A77" s="4" t="s">
        <v>172</v>
      </c>
      <c r="B77" s="8" t="s">
        <v>128</v>
      </c>
      <c r="C77" s="6" t="s">
        <v>8</v>
      </c>
      <c r="D77" s="8" t="s">
        <v>128</v>
      </c>
      <c r="E77" s="7">
        <v>40906</v>
      </c>
    </row>
    <row r="78" spans="1:5" ht="21" customHeight="1" thickBot="1">
      <c r="A78" s="22" t="s">
        <v>173</v>
      </c>
      <c r="B78" s="23" t="s">
        <v>129</v>
      </c>
      <c r="C78" s="24" t="s">
        <v>8</v>
      </c>
      <c r="D78" s="23" t="s">
        <v>129</v>
      </c>
      <c r="E78" s="33">
        <v>42234</v>
      </c>
    </row>
    <row r="79" spans="1:5" ht="31.5">
      <c r="A79" s="38" t="s">
        <v>174</v>
      </c>
      <c r="B79" s="39" t="s">
        <v>121</v>
      </c>
      <c r="C79" s="40" t="s">
        <v>8</v>
      </c>
      <c r="D79" s="39" t="s">
        <v>121</v>
      </c>
      <c r="E79" s="28" t="s">
        <v>156</v>
      </c>
    </row>
    <row r="80" spans="1:5" ht="15.75">
      <c r="A80" s="4" t="s">
        <v>175</v>
      </c>
      <c r="B80" s="8" t="s">
        <v>123</v>
      </c>
      <c r="C80" s="6" t="s">
        <v>8</v>
      </c>
      <c r="D80" s="8" t="s">
        <v>123</v>
      </c>
      <c r="E80" s="6" t="s">
        <v>131</v>
      </c>
    </row>
    <row r="81" spans="1:5" ht="31.5">
      <c r="A81" s="9" t="s">
        <v>176</v>
      </c>
      <c r="B81" s="13" t="s">
        <v>125</v>
      </c>
      <c r="C81" s="11" t="s">
        <v>8</v>
      </c>
      <c r="D81" s="13" t="s">
        <v>125</v>
      </c>
      <c r="E81" s="6" t="s">
        <v>132</v>
      </c>
    </row>
    <row r="82" spans="1:5" ht="15.75">
      <c r="A82" s="4" t="s">
        <v>177</v>
      </c>
      <c r="B82" s="8" t="s">
        <v>126</v>
      </c>
      <c r="C82" s="6" t="s">
        <v>8</v>
      </c>
      <c r="D82" s="8" t="s">
        <v>126</v>
      </c>
      <c r="E82" s="6" t="s">
        <v>127</v>
      </c>
    </row>
    <row r="83" spans="1:5" ht="15.75">
      <c r="A83" s="4" t="s">
        <v>178</v>
      </c>
      <c r="B83" s="8" t="s">
        <v>128</v>
      </c>
      <c r="C83" s="6" t="s">
        <v>8</v>
      </c>
      <c r="D83" s="8" t="s">
        <v>128</v>
      </c>
      <c r="E83" s="7">
        <v>40906</v>
      </c>
    </row>
    <row r="84" spans="1:5" ht="18.75" customHeight="1" thickBot="1">
      <c r="A84" s="22" t="s">
        <v>179</v>
      </c>
      <c r="B84" s="23" t="s">
        <v>129</v>
      </c>
      <c r="C84" s="24" t="s">
        <v>8</v>
      </c>
      <c r="D84" s="23" t="s">
        <v>129</v>
      </c>
      <c r="E84" s="33">
        <v>42234</v>
      </c>
    </row>
    <row r="85" spans="1:5" ht="31.5">
      <c r="A85" s="38" t="s">
        <v>180</v>
      </c>
      <c r="B85" s="39" t="s">
        <v>121</v>
      </c>
      <c r="C85" s="40" t="s">
        <v>8</v>
      </c>
      <c r="D85" s="39" t="s">
        <v>121</v>
      </c>
      <c r="E85" s="28" t="s">
        <v>181</v>
      </c>
    </row>
    <row r="86" spans="1:5" ht="15.75">
      <c r="A86" s="4" t="s">
        <v>182</v>
      </c>
      <c r="B86" s="8" t="s">
        <v>123</v>
      </c>
      <c r="C86" s="6" t="s">
        <v>8</v>
      </c>
      <c r="D86" s="8" t="s">
        <v>123</v>
      </c>
      <c r="E86" s="6" t="s">
        <v>131</v>
      </c>
    </row>
    <row r="87" spans="1:5" ht="31.5">
      <c r="A87" s="9" t="s">
        <v>183</v>
      </c>
      <c r="B87" s="13" t="s">
        <v>125</v>
      </c>
      <c r="C87" s="11" t="s">
        <v>8</v>
      </c>
      <c r="D87" s="13" t="s">
        <v>125</v>
      </c>
      <c r="E87" s="6" t="s">
        <v>132</v>
      </c>
    </row>
    <row r="88" spans="1:5" ht="15.75">
      <c r="A88" s="4" t="s">
        <v>184</v>
      </c>
      <c r="B88" s="8" t="s">
        <v>126</v>
      </c>
      <c r="C88" s="6" t="s">
        <v>8</v>
      </c>
      <c r="D88" s="8" t="s">
        <v>126</v>
      </c>
      <c r="E88" s="6" t="s">
        <v>127</v>
      </c>
    </row>
    <row r="89" spans="1:5" ht="15.75">
      <c r="A89" s="4" t="s">
        <v>185</v>
      </c>
      <c r="B89" s="8" t="s">
        <v>128</v>
      </c>
      <c r="C89" s="6" t="s">
        <v>8</v>
      </c>
      <c r="D89" s="8" t="s">
        <v>128</v>
      </c>
      <c r="E89" s="7">
        <v>40088</v>
      </c>
    </row>
    <row r="90" spans="1:5" ht="20.25" customHeight="1" thickBot="1">
      <c r="A90" s="22" t="s">
        <v>186</v>
      </c>
      <c r="B90" s="23" t="s">
        <v>129</v>
      </c>
      <c r="C90" s="24" t="s">
        <v>8</v>
      </c>
      <c r="D90" s="23" t="s">
        <v>129</v>
      </c>
      <c r="E90" s="33">
        <v>42185</v>
      </c>
    </row>
    <row r="91" spans="1:5" ht="31.5">
      <c r="A91" s="38" t="s">
        <v>187</v>
      </c>
      <c r="B91" s="39" t="s">
        <v>121</v>
      </c>
      <c r="C91" s="40" t="s">
        <v>8</v>
      </c>
      <c r="D91" s="39" t="s">
        <v>121</v>
      </c>
      <c r="E91" s="28" t="s">
        <v>181</v>
      </c>
    </row>
    <row r="92" spans="1:5" ht="15.75">
      <c r="A92" s="4" t="s">
        <v>188</v>
      </c>
      <c r="B92" s="8" t="s">
        <v>123</v>
      </c>
      <c r="C92" s="6" t="s">
        <v>8</v>
      </c>
      <c r="D92" s="8" t="s">
        <v>123</v>
      </c>
      <c r="E92" s="6" t="s">
        <v>131</v>
      </c>
    </row>
    <row r="93" spans="1:5" ht="31.5">
      <c r="A93" s="9" t="s">
        <v>189</v>
      </c>
      <c r="B93" s="13" t="s">
        <v>125</v>
      </c>
      <c r="C93" s="11" t="s">
        <v>8</v>
      </c>
      <c r="D93" s="13" t="s">
        <v>125</v>
      </c>
      <c r="E93" s="6" t="s">
        <v>132</v>
      </c>
    </row>
    <row r="94" spans="1:5" ht="15.75">
      <c r="A94" s="4" t="s">
        <v>190</v>
      </c>
      <c r="B94" s="8" t="s">
        <v>126</v>
      </c>
      <c r="C94" s="6" t="s">
        <v>8</v>
      </c>
      <c r="D94" s="8" t="s">
        <v>126</v>
      </c>
      <c r="E94" s="6" t="s">
        <v>127</v>
      </c>
    </row>
    <row r="95" spans="1:5" ht="15.75">
      <c r="A95" s="4" t="s">
        <v>191</v>
      </c>
      <c r="B95" s="8" t="s">
        <v>128</v>
      </c>
      <c r="C95" s="6" t="s">
        <v>8</v>
      </c>
      <c r="D95" s="8" t="s">
        <v>128</v>
      </c>
      <c r="E95" s="7">
        <v>40088</v>
      </c>
    </row>
    <row r="96" spans="1:5" ht="20.25" customHeight="1">
      <c r="A96" s="4" t="s">
        <v>192</v>
      </c>
      <c r="B96" s="8" t="s">
        <v>129</v>
      </c>
      <c r="C96" s="6" t="s">
        <v>8</v>
      </c>
      <c r="D96" s="8" t="s">
        <v>129</v>
      </c>
      <c r="E96" s="7">
        <v>42185</v>
      </c>
    </row>
    <row r="97" spans="1:5" ht="15.75">
      <c r="A97" s="132" t="s">
        <v>193</v>
      </c>
      <c r="B97" s="133"/>
      <c r="C97" s="133"/>
      <c r="D97" s="133"/>
      <c r="E97" s="134"/>
    </row>
    <row r="98" spans="1:5" ht="15.75">
      <c r="A98" s="4" t="s">
        <v>194</v>
      </c>
      <c r="B98" s="12" t="s">
        <v>195</v>
      </c>
      <c r="C98" s="6" t="s">
        <v>8</v>
      </c>
      <c r="D98" s="12" t="s">
        <v>195</v>
      </c>
      <c r="E98" s="6" t="s">
        <v>196</v>
      </c>
    </row>
    <row r="99" spans="1:5" ht="15.75">
      <c r="A99" s="4" t="s">
        <v>197</v>
      </c>
      <c r="B99" s="12" t="s">
        <v>198</v>
      </c>
      <c r="C99" s="15" t="s">
        <v>33</v>
      </c>
      <c r="D99" s="12" t="s">
        <v>198</v>
      </c>
      <c r="E99" s="6">
        <v>2</v>
      </c>
    </row>
    <row r="100" spans="1:5" ht="15.75">
      <c r="A100" s="129" t="s">
        <v>199</v>
      </c>
      <c r="B100" s="130"/>
      <c r="C100" s="130"/>
      <c r="D100" s="130"/>
      <c r="E100" s="131"/>
    </row>
    <row r="101" spans="1:5" ht="15.75">
      <c r="A101" s="4" t="s">
        <v>200</v>
      </c>
      <c r="B101" s="8" t="s">
        <v>201</v>
      </c>
      <c r="C101" s="6" t="s">
        <v>8</v>
      </c>
      <c r="D101" s="8" t="s">
        <v>201</v>
      </c>
      <c r="E101" s="6" t="s">
        <v>196</v>
      </c>
    </row>
    <row r="102" spans="1:5" ht="15.75">
      <c r="A102" s="129" t="s">
        <v>202</v>
      </c>
      <c r="B102" s="130"/>
      <c r="C102" s="130"/>
      <c r="D102" s="130"/>
      <c r="E102" s="131"/>
    </row>
    <row r="103" spans="1:5" ht="31.5">
      <c r="A103" s="9" t="s">
        <v>203</v>
      </c>
      <c r="B103" s="10" t="s">
        <v>204</v>
      </c>
      <c r="C103" s="11" t="s">
        <v>8</v>
      </c>
      <c r="D103" s="10" t="s">
        <v>204</v>
      </c>
      <c r="E103" s="15" t="s">
        <v>205</v>
      </c>
    </row>
    <row r="104" spans="1:5" ht="15.75">
      <c r="A104" s="129" t="s">
        <v>206</v>
      </c>
      <c r="B104" s="130"/>
      <c r="C104" s="130"/>
      <c r="D104" s="130"/>
      <c r="E104" s="131"/>
    </row>
    <row r="105" spans="1:5" ht="15.75">
      <c r="A105" s="4" t="s">
        <v>207</v>
      </c>
      <c r="B105" s="12" t="s">
        <v>208</v>
      </c>
      <c r="C105" s="6" t="s">
        <v>8</v>
      </c>
      <c r="D105" s="12" t="s">
        <v>208</v>
      </c>
      <c r="E105" s="15" t="s">
        <v>196</v>
      </c>
    </row>
    <row r="106" spans="1:5" ht="15.75">
      <c r="A106" s="113" t="s">
        <v>209</v>
      </c>
      <c r="B106" s="114"/>
      <c r="C106" s="114"/>
      <c r="D106" s="114"/>
      <c r="E106" s="115"/>
    </row>
    <row r="107" spans="1:5" ht="15.75">
      <c r="A107" s="4" t="s">
        <v>210</v>
      </c>
      <c r="B107" s="12" t="s">
        <v>211</v>
      </c>
      <c r="C107" s="6" t="s">
        <v>8</v>
      </c>
      <c r="D107" s="12" t="s">
        <v>211</v>
      </c>
      <c r="E107" s="6" t="s">
        <v>196</v>
      </c>
    </row>
    <row r="108" spans="1:5" ht="15.75">
      <c r="A108" s="4" t="s">
        <v>212</v>
      </c>
      <c r="B108" s="12" t="s">
        <v>213</v>
      </c>
      <c r="C108" s="6" t="s">
        <v>214</v>
      </c>
      <c r="D108" s="12" t="s">
        <v>213</v>
      </c>
      <c r="E108" s="6" t="s">
        <v>67</v>
      </c>
    </row>
    <row r="109" spans="1:5" ht="15.75">
      <c r="A109" s="129" t="s">
        <v>215</v>
      </c>
      <c r="B109" s="130"/>
      <c r="C109" s="130"/>
      <c r="D109" s="130"/>
      <c r="E109" s="131"/>
    </row>
    <row r="110" spans="1:5" ht="15.75">
      <c r="A110" s="4" t="s">
        <v>216</v>
      </c>
      <c r="B110" s="12" t="s">
        <v>217</v>
      </c>
      <c r="C110" s="6" t="s">
        <v>8</v>
      </c>
      <c r="D110" s="12" t="s">
        <v>217</v>
      </c>
      <c r="E110" s="6" t="s">
        <v>196</v>
      </c>
    </row>
    <row r="111" spans="1:5" ht="15.75">
      <c r="A111" s="129" t="s">
        <v>218</v>
      </c>
      <c r="B111" s="130"/>
      <c r="C111" s="130"/>
      <c r="D111" s="130"/>
      <c r="E111" s="131"/>
    </row>
    <row r="112" spans="1:5" ht="15.75">
      <c r="A112" s="4" t="s">
        <v>219</v>
      </c>
      <c r="B112" s="8" t="s">
        <v>220</v>
      </c>
      <c r="C112" s="6" t="s">
        <v>8</v>
      </c>
      <c r="D112" s="8" t="s">
        <v>220</v>
      </c>
      <c r="E112" s="6" t="s">
        <v>114</v>
      </c>
    </row>
    <row r="113" spans="1:5" ht="15.75">
      <c r="A113" s="129" t="s">
        <v>221</v>
      </c>
      <c r="B113" s="130"/>
      <c r="C113" s="130"/>
      <c r="D113" s="130"/>
      <c r="E113" s="131"/>
    </row>
    <row r="114" spans="1:5" ht="15.75">
      <c r="A114" s="4" t="s">
        <v>222</v>
      </c>
      <c r="B114" s="8" t="s">
        <v>223</v>
      </c>
      <c r="C114" s="6" t="s">
        <v>8</v>
      </c>
      <c r="D114" s="8" t="s">
        <v>223</v>
      </c>
      <c r="E114" s="6" t="s">
        <v>114</v>
      </c>
    </row>
    <row r="115" spans="1:5" ht="15.75">
      <c r="A115" s="129" t="s">
        <v>224</v>
      </c>
      <c r="B115" s="130"/>
      <c r="C115" s="130"/>
      <c r="D115" s="130"/>
      <c r="E115" s="131"/>
    </row>
    <row r="116" spans="1:5" ht="31.5">
      <c r="A116" s="9" t="s">
        <v>225</v>
      </c>
      <c r="B116" s="13" t="s">
        <v>226</v>
      </c>
      <c r="C116" s="11" t="s">
        <v>8</v>
      </c>
      <c r="D116" s="13" t="s">
        <v>226</v>
      </c>
      <c r="E116" s="15" t="s">
        <v>227</v>
      </c>
    </row>
    <row r="117" spans="1:5" ht="15.75">
      <c r="A117" s="113" t="s">
        <v>228</v>
      </c>
      <c r="B117" s="114"/>
      <c r="C117" s="114"/>
      <c r="D117" s="114"/>
      <c r="E117" s="115"/>
    </row>
    <row r="118" spans="1:5" ht="15.75">
      <c r="A118" s="4" t="s">
        <v>229</v>
      </c>
      <c r="B118" s="8" t="s">
        <v>230</v>
      </c>
      <c r="C118" s="6" t="s">
        <v>8</v>
      </c>
      <c r="D118" s="8" t="s">
        <v>230</v>
      </c>
      <c r="E118" s="15" t="s">
        <v>8</v>
      </c>
    </row>
  </sheetData>
  <mergeCells count="19">
    <mergeCell ref="A24:E24"/>
    <mergeCell ref="A1:E1"/>
    <mergeCell ref="A5:E5"/>
    <mergeCell ref="A7:E7"/>
    <mergeCell ref="A10:E10"/>
    <mergeCell ref="A12:E12"/>
    <mergeCell ref="A15:E15"/>
    <mergeCell ref="A17:E17"/>
    <mergeCell ref="A20:E20"/>
    <mergeCell ref="A111:E111"/>
    <mergeCell ref="A113:E113"/>
    <mergeCell ref="A115:E115"/>
    <mergeCell ref="A117:E117"/>
    <mergeCell ref="A97:E97"/>
    <mergeCell ref="A100:E100"/>
    <mergeCell ref="A102:E102"/>
    <mergeCell ref="A104:E104"/>
    <mergeCell ref="A106:E106"/>
    <mergeCell ref="A109:E10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G24"/>
  <sheetViews>
    <sheetView workbookViewId="0">
      <selection activeCell="F24" sqref="F24"/>
    </sheetView>
  </sheetViews>
  <sheetFormatPr defaultRowHeight="15"/>
  <cols>
    <col min="1" max="1" width="4.5703125" style="69" customWidth="1"/>
    <col min="2" max="2" width="32.28515625" style="70" customWidth="1"/>
    <col min="3" max="3" width="9.140625" style="71"/>
    <col min="4" max="4" width="29.140625" style="69" customWidth="1"/>
    <col min="5" max="6" width="24" style="71" customWidth="1"/>
    <col min="7" max="7" width="9.140625" style="71"/>
    <col min="8" max="256" width="9.140625" style="73"/>
    <col min="257" max="257" width="4.5703125" style="73" customWidth="1"/>
    <col min="258" max="258" width="23" style="73" customWidth="1"/>
    <col min="259" max="259" width="9.140625" style="73"/>
    <col min="260" max="260" width="15.7109375" style="73" customWidth="1"/>
    <col min="261" max="261" width="13.42578125" style="73" customWidth="1"/>
    <col min="262" max="512" width="9.140625" style="73"/>
    <col min="513" max="513" width="4.5703125" style="73" customWidth="1"/>
    <col min="514" max="514" width="23" style="73" customWidth="1"/>
    <col min="515" max="515" width="9.140625" style="73"/>
    <col min="516" max="516" width="15.7109375" style="73" customWidth="1"/>
    <col min="517" max="517" width="13.42578125" style="73" customWidth="1"/>
    <col min="518" max="768" width="9.140625" style="73"/>
    <col min="769" max="769" width="4.5703125" style="73" customWidth="1"/>
    <col min="770" max="770" width="23" style="73" customWidth="1"/>
    <col min="771" max="771" width="9.140625" style="73"/>
    <col min="772" max="772" width="15.7109375" style="73" customWidth="1"/>
    <col min="773" max="773" width="13.42578125" style="73" customWidth="1"/>
    <col min="774" max="1024" width="9.140625" style="73"/>
    <col min="1025" max="1025" width="4.5703125" style="73" customWidth="1"/>
    <col min="1026" max="1026" width="23" style="73" customWidth="1"/>
    <col min="1027" max="1027" width="9.140625" style="73"/>
    <col min="1028" max="1028" width="15.7109375" style="73" customWidth="1"/>
    <col min="1029" max="1029" width="13.42578125" style="73" customWidth="1"/>
    <col min="1030" max="1280" width="9.140625" style="73"/>
    <col min="1281" max="1281" width="4.5703125" style="73" customWidth="1"/>
    <col min="1282" max="1282" width="23" style="73" customWidth="1"/>
    <col min="1283" max="1283" width="9.140625" style="73"/>
    <col min="1284" max="1284" width="15.7109375" style="73" customWidth="1"/>
    <col min="1285" max="1285" width="13.42578125" style="73" customWidth="1"/>
    <col min="1286" max="1536" width="9.140625" style="73"/>
    <col min="1537" max="1537" width="4.5703125" style="73" customWidth="1"/>
    <col min="1538" max="1538" width="23" style="73" customWidth="1"/>
    <col min="1539" max="1539" width="9.140625" style="73"/>
    <col min="1540" max="1540" width="15.7109375" style="73" customWidth="1"/>
    <col min="1541" max="1541" width="13.42578125" style="73" customWidth="1"/>
    <col min="1542" max="1792" width="9.140625" style="73"/>
    <col min="1793" max="1793" width="4.5703125" style="73" customWidth="1"/>
    <col min="1794" max="1794" width="23" style="73" customWidth="1"/>
    <col min="1795" max="1795" width="9.140625" style="73"/>
    <col min="1796" max="1796" width="15.7109375" style="73" customWidth="1"/>
    <col min="1797" max="1797" width="13.42578125" style="73" customWidth="1"/>
    <col min="1798" max="2048" width="9.140625" style="73"/>
    <col min="2049" max="2049" width="4.5703125" style="73" customWidth="1"/>
    <col min="2050" max="2050" width="23" style="73" customWidth="1"/>
    <col min="2051" max="2051" width="9.140625" style="73"/>
    <col min="2052" max="2052" width="15.7109375" style="73" customWidth="1"/>
    <col min="2053" max="2053" width="13.42578125" style="73" customWidth="1"/>
    <col min="2054" max="2304" width="9.140625" style="73"/>
    <col min="2305" max="2305" width="4.5703125" style="73" customWidth="1"/>
    <col min="2306" max="2306" width="23" style="73" customWidth="1"/>
    <col min="2307" max="2307" width="9.140625" style="73"/>
    <col min="2308" max="2308" width="15.7109375" style="73" customWidth="1"/>
    <col min="2309" max="2309" width="13.42578125" style="73" customWidth="1"/>
    <col min="2310" max="2560" width="9.140625" style="73"/>
    <col min="2561" max="2561" width="4.5703125" style="73" customWidth="1"/>
    <col min="2562" max="2562" width="23" style="73" customWidth="1"/>
    <col min="2563" max="2563" width="9.140625" style="73"/>
    <col min="2564" max="2564" width="15.7109375" style="73" customWidth="1"/>
    <col min="2565" max="2565" width="13.42578125" style="73" customWidth="1"/>
    <col min="2566" max="2816" width="9.140625" style="73"/>
    <col min="2817" max="2817" width="4.5703125" style="73" customWidth="1"/>
    <col min="2818" max="2818" width="23" style="73" customWidth="1"/>
    <col min="2819" max="2819" width="9.140625" style="73"/>
    <col min="2820" max="2820" width="15.7109375" style="73" customWidth="1"/>
    <col min="2821" max="2821" width="13.42578125" style="73" customWidth="1"/>
    <col min="2822" max="3072" width="9.140625" style="73"/>
    <col min="3073" max="3073" width="4.5703125" style="73" customWidth="1"/>
    <col min="3074" max="3074" width="23" style="73" customWidth="1"/>
    <col min="3075" max="3075" width="9.140625" style="73"/>
    <col min="3076" max="3076" width="15.7109375" style="73" customWidth="1"/>
    <col min="3077" max="3077" width="13.42578125" style="73" customWidth="1"/>
    <col min="3078" max="3328" width="9.140625" style="73"/>
    <col min="3329" max="3329" width="4.5703125" style="73" customWidth="1"/>
    <col min="3330" max="3330" width="23" style="73" customWidth="1"/>
    <col min="3331" max="3331" width="9.140625" style="73"/>
    <col min="3332" max="3332" width="15.7109375" style="73" customWidth="1"/>
    <col min="3333" max="3333" width="13.42578125" style="73" customWidth="1"/>
    <col min="3334" max="3584" width="9.140625" style="73"/>
    <col min="3585" max="3585" width="4.5703125" style="73" customWidth="1"/>
    <col min="3586" max="3586" width="23" style="73" customWidth="1"/>
    <col min="3587" max="3587" width="9.140625" style="73"/>
    <col min="3588" max="3588" width="15.7109375" style="73" customWidth="1"/>
    <col min="3589" max="3589" width="13.42578125" style="73" customWidth="1"/>
    <col min="3590" max="3840" width="9.140625" style="73"/>
    <col min="3841" max="3841" width="4.5703125" style="73" customWidth="1"/>
    <col min="3842" max="3842" width="23" style="73" customWidth="1"/>
    <col min="3843" max="3843" width="9.140625" style="73"/>
    <col min="3844" max="3844" width="15.7109375" style="73" customWidth="1"/>
    <col min="3845" max="3845" width="13.42578125" style="73" customWidth="1"/>
    <col min="3846" max="4096" width="9.140625" style="73"/>
    <col min="4097" max="4097" width="4.5703125" style="73" customWidth="1"/>
    <col min="4098" max="4098" width="23" style="73" customWidth="1"/>
    <col min="4099" max="4099" width="9.140625" style="73"/>
    <col min="4100" max="4100" width="15.7109375" style="73" customWidth="1"/>
    <col min="4101" max="4101" width="13.42578125" style="73" customWidth="1"/>
    <col min="4102" max="4352" width="9.140625" style="73"/>
    <col min="4353" max="4353" width="4.5703125" style="73" customWidth="1"/>
    <col min="4354" max="4354" width="23" style="73" customWidth="1"/>
    <col min="4355" max="4355" width="9.140625" style="73"/>
    <col min="4356" max="4356" width="15.7109375" style="73" customWidth="1"/>
    <col min="4357" max="4357" width="13.42578125" style="73" customWidth="1"/>
    <col min="4358" max="4608" width="9.140625" style="73"/>
    <col min="4609" max="4609" width="4.5703125" style="73" customWidth="1"/>
    <col min="4610" max="4610" width="23" style="73" customWidth="1"/>
    <col min="4611" max="4611" width="9.140625" style="73"/>
    <col min="4612" max="4612" width="15.7109375" style="73" customWidth="1"/>
    <col min="4613" max="4613" width="13.42578125" style="73" customWidth="1"/>
    <col min="4614" max="4864" width="9.140625" style="73"/>
    <col min="4865" max="4865" width="4.5703125" style="73" customWidth="1"/>
    <col min="4866" max="4866" width="23" style="73" customWidth="1"/>
    <col min="4867" max="4867" width="9.140625" style="73"/>
    <col min="4868" max="4868" width="15.7109375" style="73" customWidth="1"/>
    <col min="4869" max="4869" width="13.42578125" style="73" customWidth="1"/>
    <col min="4870" max="5120" width="9.140625" style="73"/>
    <col min="5121" max="5121" width="4.5703125" style="73" customWidth="1"/>
    <col min="5122" max="5122" width="23" style="73" customWidth="1"/>
    <col min="5123" max="5123" width="9.140625" style="73"/>
    <col min="5124" max="5124" width="15.7109375" style="73" customWidth="1"/>
    <col min="5125" max="5125" width="13.42578125" style="73" customWidth="1"/>
    <col min="5126" max="5376" width="9.140625" style="73"/>
    <col min="5377" max="5377" width="4.5703125" style="73" customWidth="1"/>
    <col min="5378" max="5378" width="23" style="73" customWidth="1"/>
    <col min="5379" max="5379" width="9.140625" style="73"/>
    <col min="5380" max="5380" width="15.7109375" style="73" customWidth="1"/>
    <col min="5381" max="5381" width="13.42578125" style="73" customWidth="1"/>
    <col min="5382" max="5632" width="9.140625" style="73"/>
    <col min="5633" max="5633" width="4.5703125" style="73" customWidth="1"/>
    <col min="5634" max="5634" width="23" style="73" customWidth="1"/>
    <col min="5635" max="5635" width="9.140625" style="73"/>
    <col min="5636" max="5636" width="15.7109375" style="73" customWidth="1"/>
    <col min="5637" max="5637" width="13.42578125" style="73" customWidth="1"/>
    <col min="5638" max="5888" width="9.140625" style="73"/>
    <col min="5889" max="5889" width="4.5703125" style="73" customWidth="1"/>
    <col min="5890" max="5890" width="23" style="73" customWidth="1"/>
    <col min="5891" max="5891" width="9.140625" style="73"/>
    <col min="5892" max="5892" width="15.7109375" style="73" customWidth="1"/>
    <col min="5893" max="5893" width="13.42578125" style="73" customWidth="1"/>
    <col min="5894" max="6144" width="9.140625" style="73"/>
    <col min="6145" max="6145" width="4.5703125" style="73" customWidth="1"/>
    <col min="6146" max="6146" width="23" style="73" customWidth="1"/>
    <col min="6147" max="6147" width="9.140625" style="73"/>
    <col min="6148" max="6148" width="15.7109375" style="73" customWidth="1"/>
    <col min="6149" max="6149" width="13.42578125" style="73" customWidth="1"/>
    <col min="6150" max="6400" width="9.140625" style="73"/>
    <col min="6401" max="6401" width="4.5703125" style="73" customWidth="1"/>
    <col min="6402" max="6402" width="23" style="73" customWidth="1"/>
    <col min="6403" max="6403" width="9.140625" style="73"/>
    <col min="6404" max="6404" width="15.7109375" style="73" customWidth="1"/>
    <col min="6405" max="6405" width="13.42578125" style="73" customWidth="1"/>
    <col min="6406" max="6656" width="9.140625" style="73"/>
    <col min="6657" max="6657" width="4.5703125" style="73" customWidth="1"/>
    <col min="6658" max="6658" width="23" style="73" customWidth="1"/>
    <col min="6659" max="6659" width="9.140625" style="73"/>
    <col min="6660" max="6660" width="15.7109375" style="73" customWidth="1"/>
    <col min="6661" max="6661" width="13.42578125" style="73" customWidth="1"/>
    <col min="6662" max="6912" width="9.140625" style="73"/>
    <col min="6913" max="6913" width="4.5703125" style="73" customWidth="1"/>
    <col min="6914" max="6914" width="23" style="73" customWidth="1"/>
    <col min="6915" max="6915" width="9.140625" style="73"/>
    <col min="6916" max="6916" width="15.7109375" style="73" customWidth="1"/>
    <col min="6917" max="6917" width="13.42578125" style="73" customWidth="1"/>
    <col min="6918" max="7168" width="9.140625" style="73"/>
    <col min="7169" max="7169" width="4.5703125" style="73" customWidth="1"/>
    <col min="7170" max="7170" width="23" style="73" customWidth="1"/>
    <col min="7171" max="7171" width="9.140625" style="73"/>
    <col min="7172" max="7172" width="15.7109375" style="73" customWidth="1"/>
    <col min="7173" max="7173" width="13.42578125" style="73" customWidth="1"/>
    <col min="7174" max="7424" width="9.140625" style="73"/>
    <col min="7425" max="7425" width="4.5703125" style="73" customWidth="1"/>
    <col min="7426" max="7426" width="23" style="73" customWidth="1"/>
    <col min="7427" max="7427" width="9.140625" style="73"/>
    <col min="7428" max="7428" width="15.7109375" style="73" customWidth="1"/>
    <col min="7429" max="7429" width="13.42578125" style="73" customWidth="1"/>
    <col min="7430" max="7680" width="9.140625" style="73"/>
    <col min="7681" max="7681" width="4.5703125" style="73" customWidth="1"/>
    <col min="7682" max="7682" width="23" style="73" customWidth="1"/>
    <col min="7683" max="7683" width="9.140625" style="73"/>
    <col min="7684" max="7684" width="15.7109375" style="73" customWidth="1"/>
    <col min="7685" max="7685" width="13.42578125" style="73" customWidth="1"/>
    <col min="7686" max="7936" width="9.140625" style="73"/>
    <col min="7937" max="7937" width="4.5703125" style="73" customWidth="1"/>
    <col min="7938" max="7938" width="23" style="73" customWidth="1"/>
    <col min="7939" max="7939" width="9.140625" style="73"/>
    <col min="7940" max="7940" width="15.7109375" style="73" customWidth="1"/>
    <col min="7941" max="7941" width="13.42578125" style="73" customWidth="1"/>
    <col min="7942" max="8192" width="9.140625" style="73"/>
    <col min="8193" max="8193" width="4.5703125" style="73" customWidth="1"/>
    <col min="8194" max="8194" width="23" style="73" customWidth="1"/>
    <col min="8195" max="8195" width="9.140625" style="73"/>
    <col min="8196" max="8196" width="15.7109375" style="73" customWidth="1"/>
    <col min="8197" max="8197" width="13.42578125" style="73" customWidth="1"/>
    <col min="8198" max="8448" width="9.140625" style="73"/>
    <col min="8449" max="8449" width="4.5703125" style="73" customWidth="1"/>
    <col min="8450" max="8450" width="23" style="73" customWidth="1"/>
    <col min="8451" max="8451" width="9.140625" style="73"/>
    <col min="8452" max="8452" width="15.7109375" style="73" customWidth="1"/>
    <col min="8453" max="8453" width="13.42578125" style="73" customWidth="1"/>
    <col min="8454" max="8704" width="9.140625" style="73"/>
    <col min="8705" max="8705" width="4.5703125" style="73" customWidth="1"/>
    <col min="8706" max="8706" width="23" style="73" customWidth="1"/>
    <col min="8707" max="8707" width="9.140625" style="73"/>
    <col min="8708" max="8708" width="15.7109375" style="73" customWidth="1"/>
    <col min="8709" max="8709" width="13.42578125" style="73" customWidth="1"/>
    <col min="8710" max="8960" width="9.140625" style="73"/>
    <col min="8961" max="8961" width="4.5703125" style="73" customWidth="1"/>
    <col min="8962" max="8962" width="23" style="73" customWidth="1"/>
    <col min="8963" max="8963" width="9.140625" style="73"/>
    <col min="8964" max="8964" width="15.7109375" style="73" customWidth="1"/>
    <col min="8965" max="8965" width="13.42578125" style="73" customWidth="1"/>
    <col min="8966" max="9216" width="9.140625" style="73"/>
    <col min="9217" max="9217" width="4.5703125" style="73" customWidth="1"/>
    <col min="9218" max="9218" width="23" style="73" customWidth="1"/>
    <col min="9219" max="9219" width="9.140625" style="73"/>
    <col min="9220" max="9220" width="15.7109375" style="73" customWidth="1"/>
    <col min="9221" max="9221" width="13.42578125" style="73" customWidth="1"/>
    <col min="9222" max="9472" width="9.140625" style="73"/>
    <col min="9473" max="9473" width="4.5703125" style="73" customWidth="1"/>
    <col min="9474" max="9474" width="23" style="73" customWidth="1"/>
    <col min="9475" max="9475" width="9.140625" style="73"/>
    <col min="9476" max="9476" width="15.7109375" style="73" customWidth="1"/>
    <col min="9477" max="9477" width="13.42578125" style="73" customWidth="1"/>
    <col min="9478" max="9728" width="9.140625" style="73"/>
    <col min="9729" max="9729" width="4.5703125" style="73" customWidth="1"/>
    <col min="9730" max="9730" width="23" style="73" customWidth="1"/>
    <col min="9731" max="9731" width="9.140625" style="73"/>
    <col min="9732" max="9732" width="15.7109375" style="73" customWidth="1"/>
    <col min="9733" max="9733" width="13.42578125" style="73" customWidth="1"/>
    <col min="9734" max="9984" width="9.140625" style="73"/>
    <col min="9985" max="9985" width="4.5703125" style="73" customWidth="1"/>
    <col min="9986" max="9986" width="23" style="73" customWidth="1"/>
    <col min="9987" max="9987" width="9.140625" style="73"/>
    <col min="9988" max="9988" width="15.7109375" style="73" customWidth="1"/>
    <col min="9989" max="9989" width="13.42578125" style="73" customWidth="1"/>
    <col min="9990" max="10240" width="9.140625" style="73"/>
    <col min="10241" max="10241" width="4.5703125" style="73" customWidth="1"/>
    <col min="10242" max="10242" width="23" style="73" customWidth="1"/>
    <col min="10243" max="10243" width="9.140625" style="73"/>
    <col min="10244" max="10244" width="15.7109375" style="73" customWidth="1"/>
    <col min="10245" max="10245" width="13.42578125" style="73" customWidth="1"/>
    <col min="10246" max="10496" width="9.140625" style="73"/>
    <col min="10497" max="10497" width="4.5703125" style="73" customWidth="1"/>
    <col min="10498" max="10498" width="23" style="73" customWidth="1"/>
    <col min="10499" max="10499" width="9.140625" style="73"/>
    <col min="10500" max="10500" width="15.7109375" style="73" customWidth="1"/>
    <col min="10501" max="10501" width="13.42578125" style="73" customWidth="1"/>
    <col min="10502" max="10752" width="9.140625" style="73"/>
    <col min="10753" max="10753" width="4.5703125" style="73" customWidth="1"/>
    <col min="10754" max="10754" width="23" style="73" customWidth="1"/>
    <col min="10755" max="10755" width="9.140625" style="73"/>
    <col min="10756" max="10756" width="15.7109375" style="73" customWidth="1"/>
    <col min="10757" max="10757" width="13.42578125" style="73" customWidth="1"/>
    <col min="10758" max="11008" width="9.140625" style="73"/>
    <col min="11009" max="11009" width="4.5703125" style="73" customWidth="1"/>
    <col min="11010" max="11010" width="23" style="73" customWidth="1"/>
    <col min="11011" max="11011" width="9.140625" style="73"/>
    <col min="11012" max="11012" width="15.7109375" style="73" customWidth="1"/>
    <col min="11013" max="11013" width="13.42578125" style="73" customWidth="1"/>
    <col min="11014" max="11264" width="9.140625" style="73"/>
    <col min="11265" max="11265" width="4.5703125" style="73" customWidth="1"/>
    <col min="11266" max="11266" width="23" style="73" customWidth="1"/>
    <col min="11267" max="11267" width="9.140625" style="73"/>
    <col min="11268" max="11268" width="15.7109375" style="73" customWidth="1"/>
    <col min="11269" max="11269" width="13.42578125" style="73" customWidth="1"/>
    <col min="11270" max="11520" width="9.140625" style="73"/>
    <col min="11521" max="11521" width="4.5703125" style="73" customWidth="1"/>
    <col min="11522" max="11522" width="23" style="73" customWidth="1"/>
    <col min="11523" max="11523" width="9.140625" style="73"/>
    <col min="11524" max="11524" width="15.7109375" style="73" customWidth="1"/>
    <col min="11525" max="11525" width="13.42578125" style="73" customWidth="1"/>
    <col min="11526" max="11776" width="9.140625" style="73"/>
    <col min="11777" max="11777" width="4.5703125" style="73" customWidth="1"/>
    <col min="11778" max="11778" width="23" style="73" customWidth="1"/>
    <col min="11779" max="11779" width="9.140625" style="73"/>
    <col min="11780" max="11780" width="15.7109375" style="73" customWidth="1"/>
    <col min="11781" max="11781" width="13.42578125" style="73" customWidth="1"/>
    <col min="11782" max="12032" width="9.140625" style="73"/>
    <col min="12033" max="12033" width="4.5703125" style="73" customWidth="1"/>
    <col min="12034" max="12034" width="23" style="73" customWidth="1"/>
    <col min="12035" max="12035" width="9.140625" style="73"/>
    <col min="12036" max="12036" width="15.7109375" style="73" customWidth="1"/>
    <col min="12037" max="12037" width="13.42578125" style="73" customWidth="1"/>
    <col min="12038" max="12288" width="9.140625" style="73"/>
    <col min="12289" max="12289" width="4.5703125" style="73" customWidth="1"/>
    <col min="12290" max="12290" width="23" style="73" customWidth="1"/>
    <col min="12291" max="12291" width="9.140625" style="73"/>
    <col min="12292" max="12292" width="15.7109375" style="73" customWidth="1"/>
    <col min="12293" max="12293" width="13.42578125" style="73" customWidth="1"/>
    <col min="12294" max="12544" width="9.140625" style="73"/>
    <col min="12545" max="12545" width="4.5703125" style="73" customWidth="1"/>
    <col min="12546" max="12546" width="23" style="73" customWidth="1"/>
    <col min="12547" max="12547" width="9.140625" style="73"/>
    <col min="12548" max="12548" width="15.7109375" style="73" customWidth="1"/>
    <col min="12549" max="12549" width="13.42578125" style="73" customWidth="1"/>
    <col min="12550" max="12800" width="9.140625" style="73"/>
    <col min="12801" max="12801" width="4.5703125" style="73" customWidth="1"/>
    <col min="12802" max="12802" width="23" style="73" customWidth="1"/>
    <col min="12803" max="12803" width="9.140625" style="73"/>
    <col min="12804" max="12804" width="15.7109375" style="73" customWidth="1"/>
    <col min="12805" max="12805" width="13.42578125" style="73" customWidth="1"/>
    <col min="12806" max="13056" width="9.140625" style="73"/>
    <col min="13057" max="13057" width="4.5703125" style="73" customWidth="1"/>
    <col min="13058" max="13058" width="23" style="73" customWidth="1"/>
    <col min="13059" max="13059" width="9.140625" style="73"/>
    <col min="13060" max="13060" width="15.7109375" style="73" customWidth="1"/>
    <col min="13061" max="13061" width="13.42578125" style="73" customWidth="1"/>
    <col min="13062" max="13312" width="9.140625" style="73"/>
    <col min="13313" max="13313" width="4.5703125" style="73" customWidth="1"/>
    <col min="13314" max="13314" width="23" style="73" customWidth="1"/>
    <col min="13315" max="13315" width="9.140625" style="73"/>
    <col min="13316" max="13316" width="15.7109375" style="73" customWidth="1"/>
    <col min="13317" max="13317" width="13.42578125" style="73" customWidth="1"/>
    <col min="13318" max="13568" width="9.140625" style="73"/>
    <col min="13569" max="13569" width="4.5703125" style="73" customWidth="1"/>
    <col min="13570" max="13570" width="23" style="73" customWidth="1"/>
    <col min="13571" max="13571" width="9.140625" style="73"/>
    <col min="13572" max="13572" width="15.7109375" style="73" customWidth="1"/>
    <col min="13573" max="13573" width="13.42578125" style="73" customWidth="1"/>
    <col min="13574" max="13824" width="9.140625" style="73"/>
    <col min="13825" max="13825" width="4.5703125" style="73" customWidth="1"/>
    <col min="13826" max="13826" width="23" style="73" customWidth="1"/>
    <col min="13827" max="13827" width="9.140625" style="73"/>
    <col min="13828" max="13828" width="15.7109375" style="73" customWidth="1"/>
    <col min="13829" max="13829" width="13.42578125" style="73" customWidth="1"/>
    <col min="13830" max="14080" width="9.140625" style="73"/>
    <col min="14081" max="14081" width="4.5703125" style="73" customWidth="1"/>
    <col min="14082" max="14082" width="23" style="73" customWidth="1"/>
    <col min="14083" max="14083" width="9.140625" style="73"/>
    <col min="14084" max="14084" width="15.7109375" style="73" customWidth="1"/>
    <col min="14085" max="14085" width="13.42578125" style="73" customWidth="1"/>
    <col min="14086" max="14336" width="9.140625" style="73"/>
    <col min="14337" max="14337" width="4.5703125" style="73" customWidth="1"/>
    <col min="14338" max="14338" width="23" style="73" customWidth="1"/>
    <col min="14339" max="14339" width="9.140625" style="73"/>
    <col min="14340" max="14340" width="15.7109375" style="73" customWidth="1"/>
    <col min="14341" max="14341" width="13.42578125" style="73" customWidth="1"/>
    <col min="14342" max="14592" width="9.140625" style="73"/>
    <col min="14593" max="14593" width="4.5703125" style="73" customWidth="1"/>
    <col min="14594" max="14594" width="23" style="73" customWidth="1"/>
    <col min="14595" max="14595" width="9.140625" style="73"/>
    <col min="14596" max="14596" width="15.7109375" style="73" customWidth="1"/>
    <col min="14597" max="14597" width="13.42578125" style="73" customWidth="1"/>
    <col min="14598" max="14848" width="9.140625" style="73"/>
    <col min="14849" max="14849" width="4.5703125" style="73" customWidth="1"/>
    <col min="14850" max="14850" width="23" style="73" customWidth="1"/>
    <col min="14851" max="14851" width="9.140625" style="73"/>
    <col min="14852" max="14852" width="15.7109375" style="73" customWidth="1"/>
    <col min="14853" max="14853" width="13.42578125" style="73" customWidth="1"/>
    <col min="14854" max="15104" width="9.140625" style="73"/>
    <col min="15105" max="15105" width="4.5703125" style="73" customWidth="1"/>
    <col min="15106" max="15106" width="23" style="73" customWidth="1"/>
    <col min="15107" max="15107" width="9.140625" style="73"/>
    <col min="15108" max="15108" width="15.7109375" style="73" customWidth="1"/>
    <col min="15109" max="15109" width="13.42578125" style="73" customWidth="1"/>
    <col min="15110" max="15360" width="9.140625" style="73"/>
    <col min="15361" max="15361" width="4.5703125" style="73" customWidth="1"/>
    <col min="15362" max="15362" width="23" style="73" customWidth="1"/>
    <col min="15363" max="15363" width="9.140625" style="73"/>
    <col min="15364" max="15364" width="15.7109375" style="73" customWidth="1"/>
    <col min="15365" max="15365" width="13.42578125" style="73" customWidth="1"/>
    <col min="15366" max="15616" width="9.140625" style="73"/>
    <col min="15617" max="15617" width="4.5703125" style="73" customWidth="1"/>
    <col min="15618" max="15618" width="23" style="73" customWidth="1"/>
    <col min="15619" max="15619" width="9.140625" style="73"/>
    <col min="15620" max="15620" width="15.7109375" style="73" customWidth="1"/>
    <col min="15621" max="15621" width="13.42578125" style="73" customWidth="1"/>
    <col min="15622" max="15872" width="9.140625" style="73"/>
    <col min="15873" max="15873" width="4.5703125" style="73" customWidth="1"/>
    <col min="15874" max="15874" width="23" style="73" customWidth="1"/>
    <col min="15875" max="15875" width="9.140625" style="73"/>
    <col min="15876" max="15876" width="15.7109375" style="73" customWidth="1"/>
    <col min="15877" max="15877" width="13.42578125" style="73" customWidth="1"/>
    <col min="15878" max="16128" width="9.140625" style="73"/>
    <col min="16129" max="16129" width="4.5703125" style="73" customWidth="1"/>
    <col min="16130" max="16130" width="23" style="73" customWidth="1"/>
    <col min="16131" max="16131" width="9.140625" style="73"/>
    <col min="16132" max="16132" width="15.7109375" style="73" customWidth="1"/>
    <col min="16133" max="16133" width="13.42578125" style="73" customWidth="1"/>
    <col min="16134" max="16384" width="9.140625" style="73"/>
  </cols>
  <sheetData>
    <row r="1" spans="1:6" ht="69.75" customHeight="1">
      <c r="A1" s="138" t="s">
        <v>313</v>
      </c>
      <c r="B1" s="138"/>
      <c r="C1" s="138"/>
      <c r="D1" s="138"/>
      <c r="E1" s="138"/>
    </row>
    <row r="3" spans="1:6" s="72" customFormat="1" ht="31.5">
      <c r="A3" s="74" t="s">
        <v>2</v>
      </c>
      <c r="B3" s="74" t="s">
        <v>3</v>
      </c>
      <c r="C3" s="74" t="s">
        <v>4</v>
      </c>
      <c r="D3" s="74" t="s">
        <v>278</v>
      </c>
      <c r="E3" s="74" t="s">
        <v>279</v>
      </c>
      <c r="F3" s="74" t="s">
        <v>279</v>
      </c>
    </row>
    <row r="4" spans="1:6" ht="47.25">
      <c r="A4" s="75">
        <v>1</v>
      </c>
      <c r="B4" s="76" t="s">
        <v>314</v>
      </c>
      <c r="C4" s="75" t="s">
        <v>8</v>
      </c>
      <c r="D4" s="76" t="s">
        <v>314</v>
      </c>
      <c r="E4" s="77">
        <v>42276</v>
      </c>
      <c r="F4" s="77">
        <v>42460</v>
      </c>
    </row>
    <row r="5" spans="1:6" ht="31.5">
      <c r="A5" s="75">
        <v>2</v>
      </c>
      <c r="B5" s="78" t="s">
        <v>304</v>
      </c>
      <c r="C5" s="75" t="s">
        <v>8</v>
      </c>
      <c r="D5" s="78" t="s">
        <v>304</v>
      </c>
      <c r="E5" s="75" t="s">
        <v>305</v>
      </c>
      <c r="F5" s="75" t="s">
        <v>305</v>
      </c>
    </row>
    <row r="6" spans="1:6" ht="32.25" thickBot="1">
      <c r="A6" s="79">
        <v>3</v>
      </c>
      <c r="B6" s="80" t="s">
        <v>306</v>
      </c>
      <c r="C6" s="79" t="s">
        <v>235</v>
      </c>
      <c r="D6" s="80" t="s">
        <v>306</v>
      </c>
      <c r="E6" s="79">
        <v>123625.15200000002</v>
      </c>
      <c r="F6" s="79">
        <v>123625.15200000002</v>
      </c>
    </row>
    <row r="7" spans="1:6" ht="47.25">
      <c r="A7" s="81">
        <v>1</v>
      </c>
      <c r="B7" s="82" t="s">
        <v>314</v>
      </c>
      <c r="C7" s="81" t="s">
        <v>8</v>
      </c>
      <c r="D7" s="82" t="s">
        <v>314</v>
      </c>
      <c r="E7" s="77">
        <v>42276</v>
      </c>
      <c r="F7" s="77">
        <v>42460</v>
      </c>
    </row>
    <row r="8" spans="1:6" ht="47.25">
      <c r="A8" s="75">
        <v>2</v>
      </c>
      <c r="B8" s="78" t="s">
        <v>304</v>
      </c>
      <c r="C8" s="75" t="s">
        <v>8</v>
      </c>
      <c r="D8" s="78" t="s">
        <v>304</v>
      </c>
      <c r="E8" s="75" t="s">
        <v>307</v>
      </c>
      <c r="F8" s="75" t="s">
        <v>307</v>
      </c>
    </row>
    <row r="9" spans="1:6" ht="32.25" thickBot="1">
      <c r="A9" s="79">
        <v>3</v>
      </c>
      <c r="B9" s="80" t="s">
        <v>306</v>
      </c>
      <c r="C9" s="79" t="s">
        <v>235</v>
      </c>
      <c r="D9" s="80" t="s">
        <v>306</v>
      </c>
      <c r="E9" s="79">
        <v>11037.960000000001</v>
      </c>
      <c r="F9" s="79">
        <v>11037.960000000001</v>
      </c>
    </row>
    <row r="10" spans="1:6" ht="47.25">
      <c r="A10" s="81">
        <v>1</v>
      </c>
      <c r="B10" s="82" t="s">
        <v>314</v>
      </c>
      <c r="C10" s="81" t="s">
        <v>8</v>
      </c>
      <c r="D10" s="82" t="s">
        <v>314</v>
      </c>
      <c r="E10" s="77">
        <v>42276</v>
      </c>
      <c r="F10" s="77">
        <v>42460</v>
      </c>
    </row>
    <row r="11" spans="1:6" ht="31.5">
      <c r="A11" s="75">
        <v>2</v>
      </c>
      <c r="B11" s="78" t="s">
        <v>304</v>
      </c>
      <c r="C11" s="75" t="s">
        <v>8</v>
      </c>
      <c r="D11" s="78" t="s">
        <v>304</v>
      </c>
      <c r="E11" s="75" t="s">
        <v>308</v>
      </c>
      <c r="F11" s="75" t="s">
        <v>308</v>
      </c>
    </row>
    <row r="12" spans="1:6" ht="32.25" thickBot="1">
      <c r="A12" s="79">
        <v>3</v>
      </c>
      <c r="B12" s="80" t="s">
        <v>306</v>
      </c>
      <c r="C12" s="79" t="s">
        <v>235</v>
      </c>
      <c r="D12" s="80" t="s">
        <v>306</v>
      </c>
      <c r="E12" s="79">
        <v>235476.48200000005</v>
      </c>
      <c r="F12" s="79">
        <v>259024.13</v>
      </c>
    </row>
    <row r="13" spans="1:6" ht="47.25">
      <c r="A13" s="81">
        <v>1</v>
      </c>
      <c r="B13" s="82" t="s">
        <v>314</v>
      </c>
      <c r="C13" s="81" t="s">
        <v>8</v>
      </c>
      <c r="D13" s="82" t="s">
        <v>314</v>
      </c>
      <c r="E13" s="77">
        <v>42276</v>
      </c>
      <c r="F13" s="77">
        <v>42460</v>
      </c>
    </row>
    <row r="14" spans="1:6" ht="31.5">
      <c r="A14" s="75">
        <v>2</v>
      </c>
      <c r="B14" s="78" t="s">
        <v>304</v>
      </c>
      <c r="C14" s="75" t="s">
        <v>8</v>
      </c>
      <c r="D14" s="78" t="s">
        <v>304</v>
      </c>
      <c r="E14" s="75" t="s">
        <v>309</v>
      </c>
      <c r="F14" s="75" t="s">
        <v>309</v>
      </c>
    </row>
    <row r="15" spans="1:6" ht="32.25" thickBot="1">
      <c r="A15" s="79">
        <v>3</v>
      </c>
      <c r="B15" s="80" t="s">
        <v>306</v>
      </c>
      <c r="C15" s="79" t="s">
        <v>235</v>
      </c>
      <c r="D15" s="80" t="s">
        <v>306</v>
      </c>
      <c r="E15" s="79">
        <v>209353.30800000002</v>
      </c>
      <c r="F15" s="79">
        <v>239891.66</v>
      </c>
    </row>
    <row r="16" spans="1:6" ht="47.25">
      <c r="A16" s="81">
        <v>1</v>
      </c>
      <c r="B16" s="82" t="s">
        <v>314</v>
      </c>
      <c r="C16" s="81" t="s">
        <v>8</v>
      </c>
      <c r="D16" s="82" t="s">
        <v>314</v>
      </c>
      <c r="E16" s="77">
        <v>42276</v>
      </c>
      <c r="F16" s="77">
        <v>42460</v>
      </c>
    </row>
    <row r="17" spans="1:6" ht="15.75">
      <c r="A17" s="75">
        <v>2</v>
      </c>
      <c r="B17" s="78" t="s">
        <v>304</v>
      </c>
      <c r="C17" s="75" t="s">
        <v>8</v>
      </c>
      <c r="D17" s="78" t="s">
        <v>304</v>
      </c>
      <c r="E17" s="75" t="s">
        <v>310</v>
      </c>
      <c r="F17" s="75" t="s">
        <v>310</v>
      </c>
    </row>
    <row r="18" spans="1:6" ht="32.25" thickBot="1">
      <c r="A18" s="79">
        <v>3</v>
      </c>
      <c r="B18" s="80" t="s">
        <v>306</v>
      </c>
      <c r="C18" s="79" t="s">
        <v>235</v>
      </c>
      <c r="D18" s="80" t="s">
        <v>306</v>
      </c>
      <c r="E18" s="79">
        <v>206777.78400000001</v>
      </c>
      <c r="F18" s="79">
        <v>214627</v>
      </c>
    </row>
    <row r="19" spans="1:6" ht="47.25">
      <c r="A19" s="81">
        <v>1</v>
      </c>
      <c r="B19" s="82" t="s">
        <v>314</v>
      </c>
      <c r="C19" s="81" t="s">
        <v>8</v>
      </c>
      <c r="D19" s="82" t="s">
        <v>314</v>
      </c>
      <c r="E19" s="77">
        <v>42276</v>
      </c>
      <c r="F19" s="77">
        <v>42460</v>
      </c>
    </row>
    <row r="20" spans="1:6" ht="63">
      <c r="A20" s="75">
        <v>2</v>
      </c>
      <c r="B20" s="78" t="s">
        <v>304</v>
      </c>
      <c r="C20" s="75" t="s">
        <v>8</v>
      </c>
      <c r="D20" s="78" t="s">
        <v>304</v>
      </c>
      <c r="E20" s="75" t="s">
        <v>311</v>
      </c>
      <c r="F20" s="75" t="s">
        <v>311</v>
      </c>
    </row>
    <row r="21" spans="1:6" ht="32.25" thickBot="1">
      <c r="A21" s="79">
        <v>3</v>
      </c>
      <c r="B21" s="80" t="s">
        <v>306</v>
      </c>
      <c r="C21" s="79" t="s">
        <v>235</v>
      </c>
      <c r="D21" s="80" t="s">
        <v>306</v>
      </c>
      <c r="E21" s="79">
        <v>327459.4800000001</v>
      </c>
      <c r="F21" s="79">
        <v>345426.83</v>
      </c>
    </row>
    <row r="22" spans="1:6" ht="47.25">
      <c r="A22" s="81">
        <v>1</v>
      </c>
      <c r="B22" s="82" t="s">
        <v>314</v>
      </c>
      <c r="C22" s="81" t="s">
        <v>8</v>
      </c>
      <c r="D22" s="82" t="s">
        <v>314</v>
      </c>
      <c r="E22" s="77">
        <v>42276</v>
      </c>
      <c r="F22" s="77">
        <v>42460</v>
      </c>
    </row>
    <row r="23" spans="1:6" ht="21" customHeight="1">
      <c r="A23" s="75">
        <v>2</v>
      </c>
      <c r="B23" s="78" t="s">
        <v>304</v>
      </c>
      <c r="C23" s="75" t="s">
        <v>8</v>
      </c>
      <c r="D23" s="78" t="s">
        <v>304</v>
      </c>
      <c r="E23" s="75" t="s">
        <v>312</v>
      </c>
      <c r="F23" s="75" t="s">
        <v>312</v>
      </c>
    </row>
    <row r="24" spans="1:6" ht="33.75" customHeight="1">
      <c r="A24" s="75">
        <v>3</v>
      </c>
      <c r="B24" s="78" t="s">
        <v>306</v>
      </c>
      <c r="C24" s="75" t="s">
        <v>235</v>
      </c>
      <c r="D24" s="78" t="s">
        <v>306</v>
      </c>
      <c r="E24" s="75">
        <v>175871.49600000001</v>
      </c>
      <c r="F24" s="75">
        <v>213691.84</v>
      </c>
    </row>
  </sheetData>
  <mergeCells count="1">
    <mergeCell ref="A1:E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Y164"/>
  <sheetViews>
    <sheetView tabSelected="1" topLeftCell="A49" workbookViewId="0">
      <selection activeCell="G84" sqref="G84"/>
    </sheetView>
  </sheetViews>
  <sheetFormatPr defaultRowHeight="15.75"/>
  <cols>
    <col min="1" max="1" width="5.85546875" style="20" customWidth="1"/>
    <col min="2" max="2" width="45" style="20" customWidth="1"/>
    <col min="3" max="3" width="9.140625" style="20"/>
    <col min="4" max="4" width="42.140625" style="20" customWidth="1"/>
    <col min="5" max="5" width="37.140625" style="20" customWidth="1"/>
    <col min="6" max="16384" width="9.140625" style="20"/>
  </cols>
  <sheetData>
    <row r="1" spans="1:25" ht="17.25" customHeight="1">
      <c r="A1" s="116" t="s">
        <v>231</v>
      </c>
      <c r="B1" s="116"/>
      <c r="C1" s="116"/>
      <c r="D1" s="116"/>
      <c r="E1" s="116"/>
    </row>
    <row r="3" spans="1:25" ht="35.1" customHeight="1">
      <c r="A3" s="3" t="s">
        <v>2</v>
      </c>
      <c r="B3" s="3" t="s">
        <v>3</v>
      </c>
      <c r="C3" s="3" t="s">
        <v>4</v>
      </c>
      <c r="D3" s="3" t="s">
        <v>278</v>
      </c>
      <c r="E3" s="3" t="s">
        <v>279</v>
      </c>
    </row>
    <row r="4" spans="1:25" s="45" customFormat="1" ht="20.100000000000001" customHeight="1">
      <c r="A4" s="4" t="s">
        <v>6</v>
      </c>
      <c r="B4" s="85" t="s">
        <v>7</v>
      </c>
      <c r="C4" s="6" t="s">
        <v>8</v>
      </c>
      <c r="D4" s="85" t="s">
        <v>7</v>
      </c>
      <c r="E4" s="44">
        <v>42276</v>
      </c>
    </row>
    <row r="5" spans="1:25" s="45" customFormat="1" ht="20.100000000000001" customHeight="1">
      <c r="A5" s="4" t="s">
        <v>91</v>
      </c>
      <c r="B5" s="12" t="s">
        <v>232</v>
      </c>
      <c r="C5" s="6" t="s">
        <v>8</v>
      </c>
      <c r="D5" s="12" t="s">
        <v>232</v>
      </c>
      <c r="E5" s="11" t="s">
        <v>233</v>
      </c>
    </row>
    <row r="6" spans="1:25" s="45" customFormat="1" ht="38.25" customHeight="1">
      <c r="A6" s="4" t="s">
        <v>95</v>
      </c>
      <c r="B6" s="10" t="s">
        <v>379</v>
      </c>
      <c r="C6" s="11" t="s">
        <v>8</v>
      </c>
      <c r="D6" s="10" t="s">
        <v>379</v>
      </c>
      <c r="E6" s="6" t="s">
        <v>316</v>
      </c>
    </row>
    <row r="7" spans="1:25" s="45" customFormat="1" ht="20.100000000000001" customHeight="1">
      <c r="A7" s="4" t="s">
        <v>98</v>
      </c>
      <c r="B7" s="13" t="s">
        <v>126</v>
      </c>
      <c r="C7" s="6" t="s">
        <v>8</v>
      </c>
      <c r="D7" s="13" t="s">
        <v>126</v>
      </c>
      <c r="E7" s="6" t="s">
        <v>133</v>
      </c>
    </row>
    <row r="8" spans="1:25" s="45" customFormat="1" ht="20.100000000000001" customHeight="1">
      <c r="A8" s="4" t="s">
        <v>234</v>
      </c>
      <c r="B8" s="13" t="s">
        <v>317</v>
      </c>
      <c r="C8" s="11" t="s">
        <v>235</v>
      </c>
      <c r="D8" s="13" t="s">
        <v>317</v>
      </c>
      <c r="E8" s="11" t="s">
        <v>236</v>
      </c>
    </row>
    <row r="9" spans="1:25" s="45" customFormat="1" ht="66.75" customHeight="1">
      <c r="A9" s="4" t="s">
        <v>21</v>
      </c>
      <c r="B9" s="8" t="s">
        <v>380</v>
      </c>
      <c r="C9" s="11" t="s">
        <v>8</v>
      </c>
      <c r="D9" s="8" t="s">
        <v>380</v>
      </c>
      <c r="E9" s="11" t="s">
        <v>319</v>
      </c>
    </row>
    <row r="10" spans="1:25" s="45" customFormat="1" ht="35.1" customHeight="1">
      <c r="A10" s="118" t="s">
        <v>23</v>
      </c>
      <c r="B10" s="118" t="s">
        <v>238</v>
      </c>
      <c r="C10" s="124" t="s">
        <v>8</v>
      </c>
      <c r="D10" s="9" t="s">
        <v>320</v>
      </c>
      <c r="E10" s="11" t="s">
        <v>239</v>
      </c>
    </row>
    <row r="11" spans="1:25" s="45" customFormat="1" ht="36.75" customHeight="1">
      <c r="A11" s="120"/>
      <c r="B11" s="120"/>
      <c r="C11" s="126"/>
      <c r="D11" s="9" t="s">
        <v>321</v>
      </c>
      <c r="E11" s="11">
        <v>6612005052</v>
      </c>
    </row>
    <row r="12" spans="1:25" s="45" customFormat="1" ht="20.100000000000001" customHeight="1">
      <c r="A12" s="127" t="s">
        <v>26</v>
      </c>
      <c r="B12" s="121" t="s">
        <v>241</v>
      </c>
      <c r="C12" s="124" t="s">
        <v>8</v>
      </c>
      <c r="D12" s="9" t="s">
        <v>322</v>
      </c>
      <c r="E12" s="11" t="s">
        <v>323</v>
      </c>
    </row>
    <row r="13" spans="1:25" s="45" customFormat="1" ht="33" customHeight="1">
      <c r="A13" s="128"/>
      <c r="B13" s="123"/>
      <c r="C13" s="126"/>
      <c r="D13" s="9" t="s">
        <v>324</v>
      </c>
      <c r="E13" s="11" t="s">
        <v>325</v>
      </c>
    </row>
    <row r="14" spans="1:25" s="45" customFormat="1" ht="33" customHeight="1">
      <c r="A14" s="118" t="s">
        <v>29</v>
      </c>
      <c r="B14" s="121" t="s">
        <v>243</v>
      </c>
      <c r="C14" s="124" t="s">
        <v>8</v>
      </c>
      <c r="D14" s="9" t="s">
        <v>381</v>
      </c>
      <c r="E14" s="11" t="s">
        <v>382</v>
      </c>
    </row>
    <row r="15" spans="1:25" s="45" customFormat="1" ht="35.25" customHeight="1">
      <c r="A15" s="119"/>
      <c r="B15" s="122"/>
      <c r="C15" s="125"/>
      <c r="D15" s="9" t="s">
        <v>383</v>
      </c>
      <c r="E15" s="11" t="s">
        <v>328</v>
      </c>
    </row>
    <row r="16" spans="1:25" s="45" customFormat="1" ht="21" customHeight="1">
      <c r="A16" s="120"/>
      <c r="B16" s="123"/>
      <c r="C16" s="126"/>
      <c r="D16" s="9" t="s">
        <v>329</v>
      </c>
      <c r="E16" s="11" t="s">
        <v>330</v>
      </c>
      <c r="F16" s="47"/>
      <c r="G16" s="47"/>
      <c r="H16" s="47"/>
      <c r="I16" s="47"/>
      <c r="J16" s="47"/>
      <c r="K16" s="48"/>
      <c r="L16" s="48"/>
      <c r="M16" s="48"/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49"/>
    </row>
    <row r="17" spans="1:25">
      <c r="A17" s="4" t="s">
        <v>31</v>
      </c>
      <c r="B17" s="12" t="s">
        <v>245</v>
      </c>
      <c r="C17" s="6" t="s">
        <v>8</v>
      </c>
      <c r="D17" s="12" t="s">
        <v>245</v>
      </c>
      <c r="E17" s="44">
        <v>42186</v>
      </c>
      <c r="F17" s="50"/>
      <c r="G17" s="50"/>
      <c r="H17" s="50"/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</row>
    <row r="18" spans="1:25" ht="31.5">
      <c r="A18" s="118" t="s">
        <v>34</v>
      </c>
      <c r="B18" s="118" t="s">
        <v>247</v>
      </c>
      <c r="C18" s="124" t="s">
        <v>8</v>
      </c>
      <c r="D18" s="9" t="s">
        <v>247</v>
      </c>
      <c r="E18" s="11" t="s">
        <v>248</v>
      </c>
    </row>
    <row r="19" spans="1:25" ht="37.5" customHeight="1">
      <c r="A19" s="119"/>
      <c r="B19" s="119"/>
      <c r="C19" s="125"/>
      <c r="D19" s="9" t="s">
        <v>332</v>
      </c>
      <c r="E19" s="53" t="s">
        <v>333</v>
      </c>
    </row>
    <row r="20" spans="1:25" ht="20.25" customHeight="1">
      <c r="A20" s="120"/>
      <c r="B20" s="120"/>
      <c r="C20" s="126"/>
      <c r="D20" s="9" t="s">
        <v>334</v>
      </c>
      <c r="E20" s="83" t="s">
        <v>319</v>
      </c>
    </row>
    <row r="21" spans="1:25" ht="37.5" customHeight="1">
      <c r="A21" s="118" t="s">
        <v>36</v>
      </c>
      <c r="B21" s="118" t="s">
        <v>250</v>
      </c>
      <c r="C21" s="124" t="s">
        <v>8</v>
      </c>
      <c r="D21" s="9" t="s">
        <v>250</v>
      </c>
      <c r="E21" s="11" t="s">
        <v>275</v>
      </c>
    </row>
    <row r="22" spans="1:25" ht="34.5" customHeight="1">
      <c r="A22" s="119"/>
      <c r="B22" s="119"/>
      <c r="C22" s="125"/>
      <c r="D22" s="9" t="s">
        <v>332</v>
      </c>
      <c r="E22" s="53" t="s">
        <v>333</v>
      </c>
      <c r="K22" s="52"/>
    </row>
    <row r="23" spans="1:25" ht="19.5" customHeight="1">
      <c r="A23" s="120"/>
      <c r="B23" s="120"/>
      <c r="C23" s="126"/>
      <c r="D23" s="9" t="s">
        <v>334</v>
      </c>
      <c r="E23" s="11" t="s">
        <v>8</v>
      </c>
    </row>
    <row r="24" spans="1:25" ht="33.75" customHeight="1">
      <c r="A24" s="139" t="s">
        <v>251</v>
      </c>
      <c r="B24" s="140"/>
      <c r="C24" s="140"/>
      <c r="D24" s="140"/>
      <c r="E24" s="141"/>
    </row>
    <row r="25" spans="1:25" ht="15.75" customHeight="1">
      <c r="A25" s="118" t="s">
        <v>38</v>
      </c>
      <c r="B25" s="118" t="s">
        <v>251</v>
      </c>
      <c r="C25" s="124" t="s">
        <v>8</v>
      </c>
      <c r="D25" s="11" t="s">
        <v>326</v>
      </c>
      <c r="E25" s="46" t="s">
        <v>336</v>
      </c>
    </row>
    <row r="26" spans="1:25">
      <c r="A26" s="119"/>
      <c r="B26" s="119"/>
      <c r="C26" s="125"/>
      <c r="D26" s="11" t="s">
        <v>327</v>
      </c>
      <c r="E26" s="46" t="s">
        <v>337</v>
      </c>
    </row>
    <row r="27" spans="1:25" ht="20.25" customHeight="1">
      <c r="A27" s="120"/>
      <c r="B27" s="120"/>
      <c r="C27" s="126"/>
      <c r="D27" s="11" t="s">
        <v>329</v>
      </c>
      <c r="E27" s="46" t="s">
        <v>338</v>
      </c>
    </row>
    <row r="28" spans="1:25">
      <c r="E28" s="50"/>
    </row>
    <row r="29" spans="1:25" ht="31.5">
      <c r="A29" s="3" t="s">
        <v>2</v>
      </c>
      <c r="B29" s="3" t="s">
        <v>3</v>
      </c>
      <c r="C29" s="3" t="s">
        <v>4</v>
      </c>
      <c r="D29" s="3" t="s">
        <v>278</v>
      </c>
      <c r="E29" s="3" t="s">
        <v>279</v>
      </c>
    </row>
    <row r="30" spans="1:25" ht="15.75" customHeight="1">
      <c r="A30" s="4" t="s">
        <v>6</v>
      </c>
      <c r="B30" s="51" t="s">
        <v>7</v>
      </c>
      <c r="C30" s="6" t="s">
        <v>8</v>
      </c>
      <c r="D30" s="51" t="s">
        <v>7</v>
      </c>
      <c r="E30" s="44" t="s">
        <v>402</v>
      </c>
    </row>
    <row r="31" spans="1:25" ht="18" customHeight="1">
      <c r="A31" s="4" t="s">
        <v>91</v>
      </c>
      <c r="B31" s="12" t="s">
        <v>232</v>
      </c>
      <c r="C31" s="6" t="s">
        <v>8</v>
      </c>
      <c r="D31" s="12" t="s">
        <v>232</v>
      </c>
      <c r="E31" s="6" t="s">
        <v>252</v>
      </c>
      <c r="F31" s="47"/>
      <c r="G31" s="47"/>
      <c r="H31" s="47"/>
      <c r="I31" s="47"/>
      <c r="J31" s="47"/>
      <c r="K31" s="48"/>
      <c r="L31" s="48"/>
      <c r="M31" s="48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</row>
    <row r="32" spans="1:25" ht="36" customHeight="1">
      <c r="A32" s="4" t="s">
        <v>95</v>
      </c>
      <c r="B32" s="12" t="s">
        <v>384</v>
      </c>
      <c r="C32" s="6" t="s">
        <v>8</v>
      </c>
      <c r="D32" s="12" t="s">
        <v>384</v>
      </c>
      <c r="E32" s="6" t="s">
        <v>316</v>
      </c>
      <c r="F32" s="47"/>
      <c r="G32" s="47"/>
      <c r="H32" s="47"/>
      <c r="I32" s="47"/>
      <c r="J32" s="47"/>
      <c r="K32" s="48"/>
      <c r="L32" s="48"/>
      <c r="M32" s="48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</row>
    <row r="33" spans="1:5" ht="18.75" customHeight="1">
      <c r="A33" s="4" t="s">
        <v>98</v>
      </c>
      <c r="B33" s="8" t="s">
        <v>126</v>
      </c>
      <c r="C33" s="6" t="s">
        <v>8</v>
      </c>
      <c r="D33" s="8" t="s">
        <v>126</v>
      </c>
      <c r="E33" s="6" t="s">
        <v>139</v>
      </c>
    </row>
    <row r="34" spans="1:5" ht="22.5" customHeight="1">
      <c r="A34" s="4" t="s">
        <v>234</v>
      </c>
      <c r="B34" s="13" t="s">
        <v>317</v>
      </c>
      <c r="C34" s="11" t="s">
        <v>235</v>
      </c>
      <c r="D34" s="13" t="s">
        <v>317</v>
      </c>
      <c r="E34" s="11" t="s">
        <v>385</v>
      </c>
    </row>
    <row r="35" spans="1:5" ht="67.5" customHeight="1">
      <c r="A35" s="4" t="s">
        <v>21</v>
      </c>
      <c r="B35" s="68" t="s">
        <v>380</v>
      </c>
      <c r="C35" s="11" t="s">
        <v>8</v>
      </c>
      <c r="D35" s="8" t="s">
        <v>380</v>
      </c>
      <c r="E35" s="86" t="s">
        <v>339</v>
      </c>
    </row>
    <row r="36" spans="1:5" ht="37.5" customHeight="1">
      <c r="A36" s="118" t="s">
        <v>23</v>
      </c>
      <c r="B36" s="118" t="s">
        <v>238</v>
      </c>
      <c r="C36" s="124" t="s">
        <v>8</v>
      </c>
      <c r="D36" s="9" t="s">
        <v>340</v>
      </c>
      <c r="E36" s="11" t="s">
        <v>277</v>
      </c>
    </row>
    <row r="37" spans="1:5" ht="40.5" customHeight="1">
      <c r="A37" s="120"/>
      <c r="B37" s="120"/>
      <c r="C37" s="126"/>
      <c r="D37" s="9" t="s">
        <v>321</v>
      </c>
      <c r="E37" s="11">
        <v>6670082105</v>
      </c>
    </row>
    <row r="38" spans="1:5" ht="36" customHeight="1">
      <c r="A38" s="118" t="s">
        <v>240</v>
      </c>
      <c r="B38" s="121" t="s">
        <v>241</v>
      </c>
      <c r="C38" s="124" t="s">
        <v>8</v>
      </c>
      <c r="D38" s="9" t="s">
        <v>322</v>
      </c>
      <c r="E38" s="11" t="s">
        <v>341</v>
      </c>
    </row>
    <row r="39" spans="1:5" ht="35.25" customHeight="1">
      <c r="A39" s="120"/>
      <c r="B39" s="123"/>
      <c r="C39" s="126"/>
      <c r="D39" s="9" t="s">
        <v>324</v>
      </c>
      <c r="E39" s="11" t="s">
        <v>342</v>
      </c>
    </row>
    <row r="40" spans="1:5" ht="15.75" customHeight="1">
      <c r="A40" s="118" t="s">
        <v>242</v>
      </c>
      <c r="B40" s="121" t="s">
        <v>243</v>
      </c>
      <c r="C40" s="124" t="s">
        <v>8</v>
      </c>
      <c r="D40" s="9" t="s">
        <v>326</v>
      </c>
      <c r="E40" s="44">
        <v>41997</v>
      </c>
    </row>
    <row r="41" spans="1:5">
      <c r="A41" s="119"/>
      <c r="B41" s="122"/>
      <c r="C41" s="125"/>
      <c r="D41" s="9" t="s">
        <v>327</v>
      </c>
      <c r="E41" s="11" t="s">
        <v>343</v>
      </c>
    </row>
    <row r="42" spans="1:5" ht="21" customHeight="1">
      <c r="A42" s="120"/>
      <c r="B42" s="123"/>
      <c r="C42" s="126"/>
      <c r="D42" s="9" t="s">
        <v>329</v>
      </c>
      <c r="E42" s="11" t="s">
        <v>330</v>
      </c>
    </row>
    <row r="43" spans="1:5" ht="31.5">
      <c r="A43" s="4" t="s">
        <v>244</v>
      </c>
      <c r="B43" s="12" t="s">
        <v>245</v>
      </c>
      <c r="C43" s="6" t="s">
        <v>8</v>
      </c>
      <c r="D43" s="12" t="s">
        <v>245</v>
      </c>
      <c r="E43" s="44">
        <v>42186</v>
      </c>
    </row>
    <row r="44" spans="1:5" ht="31.5">
      <c r="A44" s="118" t="s">
        <v>246</v>
      </c>
      <c r="B44" s="118" t="s">
        <v>247</v>
      </c>
      <c r="C44" s="124" t="s">
        <v>8</v>
      </c>
      <c r="D44" s="9" t="s">
        <v>247</v>
      </c>
      <c r="E44" s="53" t="s">
        <v>404</v>
      </c>
    </row>
    <row r="45" spans="1:5" ht="15.75" customHeight="1">
      <c r="A45" s="119"/>
      <c r="B45" s="119"/>
      <c r="C45" s="125"/>
      <c r="D45" s="9" t="s">
        <v>332</v>
      </c>
      <c r="E45" s="53" t="s">
        <v>344</v>
      </c>
    </row>
    <row r="46" spans="1:5" ht="166.5" customHeight="1">
      <c r="A46" s="120"/>
      <c r="B46" s="120"/>
      <c r="C46" s="126"/>
      <c r="D46" s="9" t="s">
        <v>334</v>
      </c>
      <c r="E46" s="87" t="s">
        <v>403</v>
      </c>
    </row>
    <row r="47" spans="1:5" ht="31.5">
      <c r="A47" s="118" t="s">
        <v>249</v>
      </c>
      <c r="B47" s="118" t="s">
        <v>250</v>
      </c>
      <c r="C47" s="124" t="s">
        <v>8</v>
      </c>
      <c r="D47" s="9" t="s">
        <v>250</v>
      </c>
      <c r="E47" s="53" t="s">
        <v>386</v>
      </c>
    </row>
    <row r="48" spans="1:5" ht="31.5">
      <c r="A48" s="119"/>
      <c r="B48" s="119"/>
      <c r="C48" s="125"/>
      <c r="D48" s="9" t="s">
        <v>332</v>
      </c>
      <c r="E48" s="83" t="s">
        <v>387</v>
      </c>
    </row>
    <row r="49" spans="1:8" ht="23.25" customHeight="1">
      <c r="A49" s="120"/>
      <c r="B49" s="120"/>
      <c r="C49" s="126"/>
      <c r="D49" s="9" t="s">
        <v>334</v>
      </c>
      <c r="E49" s="53" t="s">
        <v>319</v>
      </c>
    </row>
    <row r="50" spans="1:8" ht="23.25" customHeight="1">
      <c r="A50" s="142" t="s">
        <v>251</v>
      </c>
      <c r="B50" s="143"/>
      <c r="C50" s="143"/>
      <c r="D50" s="143"/>
      <c r="E50" s="144"/>
    </row>
    <row r="51" spans="1:8" ht="24.75" customHeight="1">
      <c r="A51" s="118" t="s">
        <v>36</v>
      </c>
      <c r="B51" s="118" t="s">
        <v>251</v>
      </c>
      <c r="C51" s="124" t="s">
        <v>8</v>
      </c>
      <c r="D51" s="145" t="s">
        <v>326</v>
      </c>
      <c r="E51" s="21">
        <v>41149</v>
      </c>
    </row>
    <row r="52" spans="1:8" ht="22.5" customHeight="1">
      <c r="A52" s="119"/>
      <c r="B52" s="119"/>
      <c r="C52" s="125"/>
      <c r="D52" s="146"/>
      <c r="E52" s="21">
        <v>41416</v>
      </c>
    </row>
    <row r="53" spans="1:8" ht="21.75" customHeight="1">
      <c r="A53" s="119"/>
      <c r="B53" s="119"/>
      <c r="C53" s="125"/>
      <c r="D53" s="145" t="s">
        <v>327</v>
      </c>
      <c r="E53" s="46" t="s">
        <v>345</v>
      </c>
    </row>
    <row r="54" spans="1:8">
      <c r="A54" s="119"/>
      <c r="B54" s="119"/>
      <c r="C54" s="125"/>
      <c r="D54" s="146"/>
      <c r="E54" s="46" t="s">
        <v>346</v>
      </c>
    </row>
    <row r="55" spans="1:8">
      <c r="A55" s="119"/>
      <c r="B55" s="119"/>
      <c r="C55" s="125"/>
      <c r="D55" s="145" t="s">
        <v>329</v>
      </c>
      <c r="E55" s="46" t="s">
        <v>330</v>
      </c>
    </row>
    <row r="56" spans="1:8">
      <c r="A56" s="120"/>
      <c r="B56" s="120"/>
      <c r="C56" s="126"/>
      <c r="D56" s="146"/>
      <c r="E56" s="46" t="s">
        <v>330</v>
      </c>
      <c r="H56" s="56"/>
    </row>
    <row r="57" spans="1:8" ht="22.5" customHeight="1">
      <c r="E57" s="47"/>
    </row>
    <row r="58" spans="1:8" ht="31.5">
      <c r="A58" s="3" t="s">
        <v>2</v>
      </c>
      <c r="B58" s="3" t="s">
        <v>3</v>
      </c>
      <c r="C58" s="3" t="s">
        <v>4</v>
      </c>
      <c r="D58" s="3" t="s">
        <v>278</v>
      </c>
      <c r="E58" s="3" t="s">
        <v>279</v>
      </c>
    </row>
    <row r="59" spans="1:8" ht="20.25" customHeight="1">
      <c r="A59" s="4" t="s">
        <v>6</v>
      </c>
      <c r="B59" s="51" t="s">
        <v>7</v>
      </c>
      <c r="C59" s="43" t="s">
        <v>8</v>
      </c>
      <c r="D59" s="51" t="s">
        <v>7</v>
      </c>
      <c r="E59" s="44" t="s">
        <v>402</v>
      </c>
    </row>
    <row r="60" spans="1:8" ht="17.25" customHeight="1">
      <c r="A60" s="4" t="s">
        <v>91</v>
      </c>
      <c r="B60" s="12" t="s">
        <v>232</v>
      </c>
      <c r="C60" s="11" t="s">
        <v>8</v>
      </c>
      <c r="D60" s="12" t="s">
        <v>232</v>
      </c>
      <c r="E60" s="11" t="s">
        <v>156</v>
      </c>
    </row>
    <row r="61" spans="1:8" ht="36.75" customHeight="1">
      <c r="A61" s="4" t="s">
        <v>95</v>
      </c>
      <c r="B61" s="10" t="s">
        <v>384</v>
      </c>
      <c r="C61" s="11" t="s">
        <v>8</v>
      </c>
      <c r="D61" s="10" t="s">
        <v>384</v>
      </c>
      <c r="E61" s="11" t="s">
        <v>316</v>
      </c>
    </row>
    <row r="62" spans="1:8" ht="18" customHeight="1">
      <c r="A62" s="4" t="s">
        <v>98</v>
      </c>
      <c r="B62" s="8" t="s">
        <v>126</v>
      </c>
      <c r="C62" s="6" t="s">
        <v>8</v>
      </c>
      <c r="D62" s="8" t="s">
        <v>126</v>
      </c>
      <c r="E62" s="6" t="s">
        <v>127</v>
      </c>
    </row>
    <row r="63" spans="1:8" ht="17.25" customHeight="1">
      <c r="A63" s="4" t="s">
        <v>234</v>
      </c>
      <c r="B63" s="8" t="s">
        <v>317</v>
      </c>
      <c r="C63" s="11" t="s">
        <v>235</v>
      </c>
      <c r="D63" s="8" t="s">
        <v>317</v>
      </c>
      <c r="E63" s="54" t="s">
        <v>253</v>
      </c>
    </row>
    <row r="64" spans="1:8" ht="81" customHeight="1">
      <c r="A64" s="4" t="s">
        <v>21</v>
      </c>
      <c r="B64" s="68" t="s">
        <v>380</v>
      </c>
      <c r="C64" s="11" t="s">
        <v>8</v>
      </c>
      <c r="D64" s="8" t="s">
        <v>380</v>
      </c>
      <c r="E64" s="86" t="s">
        <v>347</v>
      </c>
    </row>
    <row r="65" spans="1:5" ht="42.75" customHeight="1">
      <c r="A65" s="118" t="s">
        <v>23</v>
      </c>
      <c r="B65" s="118" t="s">
        <v>238</v>
      </c>
      <c r="C65" s="124" t="s">
        <v>8</v>
      </c>
      <c r="D65" s="9" t="s">
        <v>340</v>
      </c>
      <c r="E65" s="11" t="s">
        <v>239</v>
      </c>
    </row>
    <row r="66" spans="1:5" ht="38.25" customHeight="1">
      <c r="A66" s="120"/>
      <c r="B66" s="120"/>
      <c r="C66" s="126"/>
      <c r="D66" s="9" t="s">
        <v>321</v>
      </c>
      <c r="E66" s="53">
        <v>6612005052</v>
      </c>
    </row>
    <row r="67" spans="1:5" ht="38.25" customHeight="1">
      <c r="A67" s="118" t="s">
        <v>26</v>
      </c>
      <c r="B67" s="121" t="s">
        <v>241</v>
      </c>
      <c r="C67" s="124" t="s">
        <v>8</v>
      </c>
      <c r="D67" s="9" t="s">
        <v>322</v>
      </c>
      <c r="E67" s="11" t="s">
        <v>323</v>
      </c>
    </row>
    <row r="68" spans="1:5" ht="38.25" customHeight="1">
      <c r="A68" s="120"/>
      <c r="B68" s="123"/>
      <c r="C68" s="126"/>
      <c r="D68" s="9" t="s">
        <v>324</v>
      </c>
      <c r="E68" s="11" t="s">
        <v>325</v>
      </c>
    </row>
    <row r="69" spans="1:5" ht="15.75" customHeight="1">
      <c r="A69" s="118" t="s">
        <v>29</v>
      </c>
      <c r="B69" s="121" t="s">
        <v>243</v>
      </c>
      <c r="C69" s="124" t="s">
        <v>8</v>
      </c>
      <c r="D69" s="9" t="s">
        <v>326</v>
      </c>
      <c r="E69" s="44">
        <v>41988</v>
      </c>
    </row>
    <row r="70" spans="1:5">
      <c r="A70" s="119"/>
      <c r="B70" s="122"/>
      <c r="C70" s="125"/>
      <c r="D70" s="9" t="s">
        <v>327</v>
      </c>
      <c r="E70" s="11" t="s">
        <v>328</v>
      </c>
    </row>
    <row r="71" spans="1:5">
      <c r="A71" s="120"/>
      <c r="B71" s="123"/>
      <c r="C71" s="126"/>
      <c r="D71" s="9" t="s">
        <v>329</v>
      </c>
      <c r="E71" s="11" t="s">
        <v>330</v>
      </c>
    </row>
    <row r="72" spans="1:5" ht="21" customHeight="1">
      <c r="A72" s="4" t="s">
        <v>31</v>
      </c>
      <c r="B72" s="10" t="s">
        <v>245</v>
      </c>
      <c r="C72" s="6" t="s">
        <v>8</v>
      </c>
      <c r="D72" s="10" t="s">
        <v>245</v>
      </c>
      <c r="E72" s="44">
        <v>42186</v>
      </c>
    </row>
    <row r="73" spans="1:5" ht="40.5" customHeight="1">
      <c r="A73" s="118" t="s">
        <v>34</v>
      </c>
      <c r="B73" s="118" t="s">
        <v>247</v>
      </c>
      <c r="C73" s="124" t="s">
        <v>8</v>
      </c>
      <c r="D73" s="9" t="s">
        <v>247</v>
      </c>
      <c r="E73" s="55" t="s">
        <v>405</v>
      </c>
    </row>
    <row r="74" spans="1:5" ht="31.5">
      <c r="A74" s="119"/>
      <c r="B74" s="119"/>
      <c r="C74" s="125"/>
      <c r="D74" s="9" t="s">
        <v>332</v>
      </c>
      <c r="E74" s="53" t="s">
        <v>348</v>
      </c>
    </row>
    <row r="75" spans="1:5" ht="19.5" customHeight="1">
      <c r="A75" s="120"/>
      <c r="B75" s="120"/>
      <c r="C75" s="126"/>
      <c r="D75" s="9" t="s">
        <v>334</v>
      </c>
      <c r="E75" s="55" t="s">
        <v>319</v>
      </c>
    </row>
    <row r="76" spans="1:5" ht="37.5" customHeight="1">
      <c r="A76" s="118" t="s">
        <v>36</v>
      </c>
      <c r="B76" s="118" t="s">
        <v>250</v>
      </c>
      <c r="C76" s="124" t="s">
        <v>8</v>
      </c>
      <c r="D76" s="9" t="s">
        <v>250</v>
      </c>
      <c r="E76" s="53" t="s">
        <v>407</v>
      </c>
    </row>
    <row r="77" spans="1:5" ht="31.5">
      <c r="A77" s="119"/>
      <c r="B77" s="119"/>
      <c r="C77" s="125"/>
      <c r="D77" s="9" t="s">
        <v>332</v>
      </c>
      <c r="E77" s="83" t="s">
        <v>349</v>
      </c>
    </row>
    <row r="78" spans="1:5" ht="281.25" customHeight="1">
      <c r="A78" s="120"/>
      <c r="B78" s="120"/>
      <c r="C78" s="126"/>
      <c r="D78" s="9" t="s">
        <v>334</v>
      </c>
      <c r="E78" s="93" t="s">
        <v>406</v>
      </c>
    </row>
    <row r="79" spans="1:5" ht="21.75" customHeight="1">
      <c r="A79" s="142" t="s">
        <v>251</v>
      </c>
      <c r="B79" s="143"/>
      <c r="C79" s="143"/>
      <c r="D79" s="143"/>
      <c r="E79" s="144"/>
    </row>
    <row r="80" spans="1:5" ht="22.5" customHeight="1">
      <c r="A80" s="147" t="s">
        <v>38</v>
      </c>
      <c r="B80" s="147" t="s">
        <v>251</v>
      </c>
      <c r="C80" s="148" t="s">
        <v>8</v>
      </c>
      <c r="D80" s="145" t="s">
        <v>326</v>
      </c>
      <c r="E80" s="46" t="s">
        <v>388</v>
      </c>
    </row>
    <row r="81" spans="1:5" ht="23.25" customHeight="1">
      <c r="A81" s="147"/>
      <c r="B81" s="147"/>
      <c r="C81" s="148"/>
      <c r="D81" s="146"/>
      <c r="E81" s="88">
        <v>42333</v>
      </c>
    </row>
    <row r="82" spans="1:5" ht="22.5" customHeight="1">
      <c r="A82" s="147"/>
      <c r="B82" s="147"/>
      <c r="C82" s="148"/>
      <c r="D82" s="145" t="s">
        <v>327</v>
      </c>
      <c r="E82" s="46" t="s">
        <v>350</v>
      </c>
    </row>
    <row r="83" spans="1:5" ht="24" customHeight="1">
      <c r="A83" s="147"/>
      <c r="B83" s="147"/>
      <c r="C83" s="148"/>
      <c r="D83" s="146"/>
      <c r="E83" s="46" t="s">
        <v>408</v>
      </c>
    </row>
    <row r="84" spans="1:5">
      <c r="A84" s="147"/>
      <c r="B84" s="147"/>
      <c r="C84" s="148"/>
      <c r="D84" s="9" t="s">
        <v>329</v>
      </c>
      <c r="E84" s="46" t="s">
        <v>330</v>
      </c>
    </row>
    <row r="86" spans="1:5" ht="21" customHeight="1">
      <c r="A86" s="3" t="s">
        <v>2</v>
      </c>
      <c r="B86" s="3" t="s">
        <v>3</v>
      </c>
      <c r="C86" s="3" t="s">
        <v>4</v>
      </c>
      <c r="D86" s="3" t="s">
        <v>278</v>
      </c>
      <c r="E86" s="3" t="s">
        <v>5</v>
      </c>
    </row>
    <row r="87" spans="1:5" ht="24" customHeight="1">
      <c r="A87" s="4" t="s">
        <v>6</v>
      </c>
      <c r="B87" s="51" t="s">
        <v>7</v>
      </c>
      <c r="C87" s="6" t="s">
        <v>8</v>
      </c>
      <c r="D87" s="51" t="s">
        <v>7</v>
      </c>
      <c r="E87" s="44" t="s">
        <v>402</v>
      </c>
    </row>
    <row r="88" spans="1:5" ht="20.25" customHeight="1">
      <c r="A88" s="4" t="s">
        <v>91</v>
      </c>
      <c r="B88" s="10" t="s">
        <v>232</v>
      </c>
      <c r="C88" s="6" t="s">
        <v>8</v>
      </c>
      <c r="D88" s="10" t="s">
        <v>232</v>
      </c>
      <c r="E88" s="11" t="s">
        <v>181</v>
      </c>
    </row>
    <row r="89" spans="1:5" ht="18" customHeight="1">
      <c r="A89" s="4" t="s">
        <v>95</v>
      </c>
      <c r="B89" s="10" t="s">
        <v>389</v>
      </c>
      <c r="C89" s="6" t="s">
        <v>8</v>
      </c>
      <c r="D89" s="10" t="s">
        <v>389</v>
      </c>
      <c r="E89" s="11" t="s">
        <v>316</v>
      </c>
    </row>
    <row r="90" spans="1:5" ht="21.75" customHeight="1">
      <c r="A90" s="4" t="s">
        <v>98</v>
      </c>
      <c r="B90" s="13" t="s">
        <v>126</v>
      </c>
      <c r="C90" s="6" t="s">
        <v>8</v>
      </c>
      <c r="D90" s="13" t="s">
        <v>126</v>
      </c>
      <c r="E90" s="6" t="s">
        <v>127</v>
      </c>
    </row>
    <row r="91" spans="1:5" ht="21" customHeight="1">
      <c r="A91" s="4" t="s">
        <v>234</v>
      </c>
      <c r="B91" s="13" t="s">
        <v>390</v>
      </c>
      <c r="C91" s="11" t="s">
        <v>235</v>
      </c>
      <c r="D91" s="13" t="s">
        <v>390</v>
      </c>
      <c r="E91" s="11" t="s">
        <v>276</v>
      </c>
    </row>
    <row r="92" spans="1:5" ht="66" customHeight="1">
      <c r="A92" s="4" t="s">
        <v>21</v>
      </c>
      <c r="B92" s="68" t="s">
        <v>380</v>
      </c>
      <c r="C92" s="11" t="s">
        <v>8</v>
      </c>
      <c r="D92" s="8" t="s">
        <v>380</v>
      </c>
      <c r="E92" s="11" t="s">
        <v>319</v>
      </c>
    </row>
    <row r="93" spans="1:5" ht="31.5">
      <c r="A93" s="118" t="s">
        <v>23</v>
      </c>
      <c r="B93" s="118" t="s">
        <v>238</v>
      </c>
      <c r="C93" s="124" t="s">
        <v>8</v>
      </c>
      <c r="D93" s="9" t="s">
        <v>340</v>
      </c>
      <c r="E93" s="11" t="s">
        <v>254</v>
      </c>
    </row>
    <row r="94" spans="1:5" ht="31.5">
      <c r="A94" s="120"/>
      <c r="B94" s="120"/>
      <c r="C94" s="126"/>
      <c r="D94" s="9" t="s">
        <v>321</v>
      </c>
      <c r="E94" s="53">
        <v>6617009318</v>
      </c>
    </row>
    <row r="95" spans="1:5" ht="15.75" customHeight="1">
      <c r="A95" s="118" t="s">
        <v>26</v>
      </c>
      <c r="B95" s="121" t="s">
        <v>241</v>
      </c>
      <c r="C95" s="124" t="s">
        <v>8</v>
      </c>
      <c r="D95" s="9" t="s">
        <v>322</v>
      </c>
      <c r="E95" s="44">
        <v>40664</v>
      </c>
    </row>
    <row r="96" spans="1:5" ht="31.5">
      <c r="A96" s="120"/>
      <c r="B96" s="123"/>
      <c r="C96" s="126"/>
      <c r="D96" s="9" t="s">
        <v>324</v>
      </c>
      <c r="E96" s="11" t="s">
        <v>351</v>
      </c>
    </row>
    <row r="97" spans="1:5">
      <c r="A97" s="118" t="s">
        <v>29</v>
      </c>
      <c r="B97" s="121" t="s">
        <v>243</v>
      </c>
      <c r="C97" s="124" t="s">
        <v>8</v>
      </c>
      <c r="D97" s="9" t="s">
        <v>326</v>
      </c>
      <c r="E97" s="11" t="s">
        <v>352</v>
      </c>
    </row>
    <row r="98" spans="1:5">
      <c r="A98" s="119"/>
      <c r="B98" s="122"/>
      <c r="C98" s="125"/>
      <c r="D98" s="9" t="s">
        <v>327</v>
      </c>
      <c r="E98" s="6" t="s">
        <v>353</v>
      </c>
    </row>
    <row r="99" spans="1:5">
      <c r="A99" s="120"/>
      <c r="B99" s="123"/>
      <c r="C99" s="126"/>
      <c r="D99" s="9" t="s">
        <v>329</v>
      </c>
      <c r="E99" s="6" t="s">
        <v>330</v>
      </c>
    </row>
    <row r="100" spans="1:5">
      <c r="A100" s="4" t="s">
        <v>31</v>
      </c>
      <c r="B100" s="12" t="s">
        <v>245</v>
      </c>
      <c r="C100" s="11" t="s">
        <v>8</v>
      </c>
      <c r="D100" s="10" t="s">
        <v>245</v>
      </c>
      <c r="E100" s="7">
        <v>42186</v>
      </c>
    </row>
    <row r="101" spans="1:5" ht="31.5">
      <c r="A101" s="118" t="s">
        <v>34</v>
      </c>
      <c r="B101" s="118" t="s">
        <v>247</v>
      </c>
      <c r="C101" s="124" t="s">
        <v>8</v>
      </c>
      <c r="D101" s="9" t="s">
        <v>247</v>
      </c>
      <c r="E101" s="55" t="s">
        <v>409</v>
      </c>
    </row>
    <row r="102" spans="1:5" ht="31.5">
      <c r="A102" s="119"/>
      <c r="B102" s="119"/>
      <c r="C102" s="125"/>
      <c r="D102" s="9" t="s">
        <v>332</v>
      </c>
      <c r="E102" s="53" t="s">
        <v>354</v>
      </c>
    </row>
    <row r="103" spans="1:5">
      <c r="A103" s="120"/>
      <c r="B103" s="120"/>
      <c r="C103" s="126"/>
      <c r="D103" s="9" t="s">
        <v>334</v>
      </c>
      <c r="E103" s="55" t="s">
        <v>319</v>
      </c>
    </row>
    <row r="104" spans="1:5" ht="31.5">
      <c r="A104" s="118" t="s">
        <v>36</v>
      </c>
      <c r="B104" s="118" t="s">
        <v>250</v>
      </c>
      <c r="C104" s="124" t="s">
        <v>8</v>
      </c>
      <c r="D104" s="9" t="s">
        <v>250</v>
      </c>
      <c r="E104" s="55" t="s">
        <v>407</v>
      </c>
    </row>
    <row r="105" spans="1:5" ht="15.75" customHeight="1">
      <c r="A105" s="119"/>
      <c r="B105" s="119"/>
      <c r="C105" s="125"/>
      <c r="D105" s="9" t="s">
        <v>332</v>
      </c>
      <c r="E105" s="83" t="s">
        <v>349</v>
      </c>
    </row>
    <row r="106" spans="1:5" ht="279.75" customHeight="1">
      <c r="A106" s="120"/>
      <c r="B106" s="120"/>
      <c r="C106" s="126"/>
      <c r="D106" s="9" t="s">
        <v>334</v>
      </c>
      <c r="E106" s="93" t="s">
        <v>406</v>
      </c>
    </row>
    <row r="107" spans="1:5">
      <c r="A107" s="142" t="s">
        <v>251</v>
      </c>
      <c r="B107" s="143"/>
      <c r="C107" s="143"/>
      <c r="D107" s="143"/>
      <c r="E107" s="144"/>
    </row>
    <row r="108" spans="1:5">
      <c r="A108" s="118" t="s">
        <v>38</v>
      </c>
      <c r="B108" s="118" t="s">
        <v>251</v>
      </c>
      <c r="C108" s="124" t="s">
        <v>8</v>
      </c>
      <c r="D108" s="118" t="s">
        <v>326</v>
      </c>
      <c r="E108" s="46" t="s">
        <v>388</v>
      </c>
    </row>
    <row r="109" spans="1:5">
      <c r="A109" s="119"/>
      <c r="B109" s="119"/>
      <c r="C109" s="125"/>
      <c r="D109" s="120"/>
      <c r="E109" s="88">
        <v>42333</v>
      </c>
    </row>
    <row r="110" spans="1:5">
      <c r="A110" s="119"/>
      <c r="B110" s="119"/>
      <c r="C110" s="125"/>
      <c r="D110" s="118" t="s">
        <v>327</v>
      </c>
      <c r="E110" s="46" t="s">
        <v>350</v>
      </c>
    </row>
    <row r="111" spans="1:5" ht="19.5" customHeight="1">
      <c r="A111" s="119"/>
      <c r="B111" s="119"/>
      <c r="C111" s="125"/>
      <c r="D111" s="120"/>
      <c r="E111" s="46" t="s">
        <v>408</v>
      </c>
    </row>
    <row r="112" spans="1:5" ht="22.5" customHeight="1">
      <c r="A112" s="120"/>
      <c r="B112" s="120"/>
      <c r="C112" s="126"/>
      <c r="D112" s="9" t="s">
        <v>329</v>
      </c>
      <c r="E112" s="46" t="s">
        <v>330</v>
      </c>
    </row>
    <row r="114" spans="1:5" ht="21" customHeight="1">
      <c r="A114" s="3" t="s">
        <v>2</v>
      </c>
      <c r="B114" s="3" t="s">
        <v>3</v>
      </c>
      <c r="C114" s="3" t="s">
        <v>4</v>
      </c>
      <c r="D114" s="3" t="s">
        <v>278</v>
      </c>
      <c r="E114" s="3" t="s">
        <v>279</v>
      </c>
    </row>
    <row r="115" spans="1:5" ht="20.25" customHeight="1">
      <c r="A115" s="4" t="s">
        <v>6</v>
      </c>
      <c r="B115" s="85" t="s">
        <v>7</v>
      </c>
      <c r="C115" s="11" t="s">
        <v>8</v>
      </c>
      <c r="D115" s="85" t="s">
        <v>7</v>
      </c>
      <c r="E115" s="44">
        <v>42276</v>
      </c>
    </row>
    <row r="116" spans="1:5" ht="20.25" customHeight="1">
      <c r="A116" s="4" t="s">
        <v>91</v>
      </c>
      <c r="B116" s="12" t="s">
        <v>232</v>
      </c>
      <c r="C116" s="11" t="s">
        <v>8</v>
      </c>
      <c r="D116" s="12" t="s">
        <v>232</v>
      </c>
      <c r="E116" s="11" t="s">
        <v>148</v>
      </c>
    </row>
    <row r="117" spans="1:5" ht="31.5">
      <c r="A117" s="4" t="s">
        <v>95</v>
      </c>
      <c r="B117" s="12" t="s">
        <v>315</v>
      </c>
      <c r="C117" s="11" t="s">
        <v>8</v>
      </c>
      <c r="D117" s="12" t="s">
        <v>315</v>
      </c>
      <c r="E117" s="11" t="s">
        <v>316</v>
      </c>
    </row>
    <row r="118" spans="1:5" ht="18.75" customHeight="1">
      <c r="A118" s="4" t="s">
        <v>98</v>
      </c>
      <c r="B118" s="8" t="s">
        <v>126</v>
      </c>
      <c r="C118" s="11" t="s">
        <v>8</v>
      </c>
      <c r="D118" s="8" t="s">
        <v>126</v>
      </c>
      <c r="E118" s="11" t="s">
        <v>127</v>
      </c>
    </row>
    <row r="119" spans="1:5" ht="18" customHeight="1">
      <c r="A119" s="4" t="s">
        <v>234</v>
      </c>
      <c r="B119" s="8" t="s">
        <v>317</v>
      </c>
      <c r="C119" s="11" t="s">
        <v>235</v>
      </c>
      <c r="D119" s="8" t="s">
        <v>317</v>
      </c>
      <c r="E119" s="55" t="s">
        <v>273</v>
      </c>
    </row>
    <row r="120" spans="1:5" ht="66" customHeight="1">
      <c r="A120" s="4" t="s">
        <v>21</v>
      </c>
      <c r="B120" s="68" t="s">
        <v>380</v>
      </c>
      <c r="C120" s="11" t="s">
        <v>8</v>
      </c>
      <c r="D120" s="8" t="s">
        <v>380</v>
      </c>
      <c r="E120" s="55" t="s">
        <v>319</v>
      </c>
    </row>
    <row r="121" spans="1:5" ht="15.75" customHeight="1">
      <c r="A121" s="118" t="s">
        <v>23</v>
      </c>
      <c r="B121" s="118" t="s">
        <v>238</v>
      </c>
      <c r="C121" s="124" t="s">
        <v>8</v>
      </c>
      <c r="D121" s="9" t="s">
        <v>340</v>
      </c>
      <c r="E121" s="11" t="s">
        <v>254</v>
      </c>
    </row>
    <row r="122" spans="1:5" ht="31.5">
      <c r="A122" s="120"/>
      <c r="B122" s="120"/>
      <c r="C122" s="126"/>
      <c r="D122" s="9" t="s">
        <v>321</v>
      </c>
      <c r="E122" s="53">
        <v>6617009318</v>
      </c>
    </row>
    <row r="123" spans="1:5" ht="31.5">
      <c r="A123" s="118" t="s">
        <v>26</v>
      </c>
      <c r="B123" s="121" t="s">
        <v>241</v>
      </c>
      <c r="C123" s="124" t="s">
        <v>8</v>
      </c>
      <c r="D123" s="9" t="s">
        <v>322</v>
      </c>
      <c r="E123" s="44">
        <v>40664</v>
      </c>
    </row>
    <row r="124" spans="1:5" ht="31.5">
      <c r="A124" s="120"/>
      <c r="B124" s="123"/>
      <c r="C124" s="126"/>
      <c r="D124" s="9" t="s">
        <v>324</v>
      </c>
      <c r="E124" s="11" t="s">
        <v>351</v>
      </c>
    </row>
    <row r="125" spans="1:5">
      <c r="A125" s="118" t="s">
        <v>29</v>
      </c>
      <c r="B125" s="121" t="s">
        <v>243</v>
      </c>
      <c r="C125" s="124" t="s">
        <v>8</v>
      </c>
      <c r="D125" s="9" t="s">
        <v>326</v>
      </c>
      <c r="E125" s="7">
        <v>41988</v>
      </c>
    </row>
    <row r="126" spans="1:5">
      <c r="A126" s="119"/>
      <c r="B126" s="122"/>
      <c r="C126" s="125"/>
      <c r="D126" s="9" t="s">
        <v>327</v>
      </c>
      <c r="E126" s="6" t="s">
        <v>353</v>
      </c>
    </row>
    <row r="127" spans="1:5">
      <c r="A127" s="120"/>
      <c r="B127" s="123"/>
      <c r="C127" s="126"/>
      <c r="D127" s="9" t="s">
        <v>329</v>
      </c>
      <c r="E127" s="11" t="s">
        <v>330</v>
      </c>
    </row>
    <row r="128" spans="1:5">
      <c r="A128" s="4" t="s">
        <v>31</v>
      </c>
      <c r="B128" s="12" t="s">
        <v>245</v>
      </c>
      <c r="C128" s="11" t="s">
        <v>8</v>
      </c>
      <c r="D128" s="12" t="s">
        <v>245</v>
      </c>
      <c r="E128" s="44">
        <v>42186</v>
      </c>
    </row>
    <row r="129" spans="1:5" ht="31.5">
      <c r="A129" s="118" t="s">
        <v>34</v>
      </c>
      <c r="B129" s="118" t="s">
        <v>247</v>
      </c>
      <c r="C129" s="124" t="s">
        <v>8</v>
      </c>
      <c r="D129" s="9" t="s">
        <v>247</v>
      </c>
      <c r="E129" s="55" t="s">
        <v>274</v>
      </c>
    </row>
    <row r="130" spans="1:5" ht="31.5">
      <c r="A130" s="119"/>
      <c r="B130" s="119"/>
      <c r="C130" s="125"/>
      <c r="D130" s="9" t="s">
        <v>332</v>
      </c>
      <c r="E130" s="55" t="s">
        <v>355</v>
      </c>
    </row>
    <row r="131" spans="1:5" ht="15.75" customHeight="1">
      <c r="A131" s="120"/>
      <c r="B131" s="120"/>
      <c r="C131" s="126"/>
      <c r="D131" s="9" t="s">
        <v>334</v>
      </c>
      <c r="E131" s="55" t="s">
        <v>319</v>
      </c>
    </row>
    <row r="132" spans="1:5" ht="15.75" customHeight="1">
      <c r="A132" s="118" t="s">
        <v>36</v>
      </c>
      <c r="B132" s="118" t="s">
        <v>250</v>
      </c>
      <c r="C132" s="124" t="s">
        <v>8</v>
      </c>
      <c r="D132" s="9" t="s">
        <v>250</v>
      </c>
      <c r="E132" s="55" t="s">
        <v>275</v>
      </c>
    </row>
    <row r="133" spans="1:5" ht="31.5">
      <c r="A133" s="119"/>
      <c r="B133" s="119"/>
      <c r="C133" s="125"/>
      <c r="D133" s="9" t="s">
        <v>332</v>
      </c>
      <c r="E133" s="83" t="s">
        <v>356</v>
      </c>
    </row>
    <row r="134" spans="1:5">
      <c r="A134" s="120"/>
      <c r="B134" s="120"/>
      <c r="C134" s="126"/>
      <c r="D134" s="9" t="s">
        <v>334</v>
      </c>
      <c r="E134" s="11" t="s">
        <v>8</v>
      </c>
    </row>
    <row r="135" spans="1:5">
      <c r="A135" s="142" t="s">
        <v>251</v>
      </c>
      <c r="B135" s="143"/>
      <c r="C135" s="143"/>
      <c r="D135" s="143"/>
      <c r="E135" s="144"/>
    </row>
    <row r="136" spans="1:5">
      <c r="A136" s="118" t="s">
        <v>38</v>
      </c>
      <c r="B136" s="118" t="s">
        <v>251</v>
      </c>
      <c r="C136" s="124" t="s">
        <v>8</v>
      </c>
      <c r="D136" s="9" t="s">
        <v>326</v>
      </c>
      <c r="E136" s="46" t="s">
        <v>357</v>
      </c>
    </row>
    <row r="137" spans="1:5" ht="21.75" customHeight="1">
      <c r="A137" s="119"/>
      <c r="B137" s="119"/>
      <c r="C137" s="125"/>
      <c r="D137" s="9" t="s">
        <v>327</v>
      </c>
      <c r="E137" s="84" t="s">
        <v>350</v>
      </c>
    </row>
    <row r="138" spans="1:5" ht="33" customHeight="1">
      <c r="A138" s="120"/>
      <c r="B138" s="120"/>
      <c r="C138" s="126"/>
      <c r="D138" s="9" t="s">
        <v>329</v>
      </c>
      <c r="E138" s="11" t="s">
        <v>330</v>
      </c>
    </row>
    <row r="139" spans="1:5">
      <c r="A139" s="57"/>
      <c r="B139" s="58"/>
      <c r="C139" s="59"/>
      <c r="D139" s="59"/>
      <c r="E139" s="60"/>
    </row>
    <row r="140" spans="1:5" ht="18.75" customHeight="1">
      <c r="A140" s="3" t="s">
        <v>2</v>
      </c>
      <c r="B140" s="3" t="s">
        <v>3</v>
      </c>
      <c r="C140" s="3" t="s">
        <v>4</v>
      </c>
      <c r="D140" s="3" t="s">
        <v>278</v>
      </c>
      <c r="E140" s="3" t="s">
        <v>5</v>
      </c>
    </row>
    <row r="141" spans="1:5" ht="20.25" customHeight="1">
      <c r="A141" s="4" t="s">
        <v>6</v>
      </c>
      <c r="B141" s="85" t="s">
        <v>7</v>
      </c>
      <c r="C141" s="11" t="s">
        <v>8</v>
      </c>
      <c r="D141" s="85" t="s">
        <v>7</v>
      </c>
      <c r="E141" s="44">
        <v>42276</v>
      </c>
    </row>
    <row r="142" spans="1:5" ht="22.5" customHeight="1">
      <c r="A142" s="4" t="s">
        <v>91</v>
      </c>
      <c r="B142" s="10" t="s">
        <v>232</v>
      </c>
      <c r="C142" s="11" t="s">
        <v>8</v>
      </c>
      <c r="D142" s="10" t="s">
        <v>232</v>
      </c>
      <c r="E142" s="11" t="s">
        <v>122</v>
      </c>
    </row>
    <row r="143" spans="1:5" ht="36" customHeight="1">
      <c r="A143" s="4" t="s">
        <v>95</v>
      </c>
      <c r="B143" s="10" t="s">
        <v>315</v>
      </c>
      <c r="C143" s="11" t="s">
        <v>8</v>
      </c>
      <c r="D143" s="10" t="s">
        <v>315</v>
      </c>
      <c r="E143" s="83" t="s">
        <v>358</v>
      </c>
    </row>
    <row r="144" spans="1:5" ht="18.75" customHeight="1">
      <c r="A144" s="4" t="s">
        <v>98</v>
      </c>
      <c r="B144" s="13" t="s">
        <v>126</v>
      </c>
      <c r="C144" s="11" t="s">
        <v>8</v>
      </c>
      <c r="D144" s="13" t="s">
        <v>126</v>
      </c>
      <c r="E144" s="11" t="s">
        <v>127</v>
      </c>
    </row>
    <row r="145" spans="1:5" ht="31.5">
      <c r="A145" s="4" t="s">
        <v>234</v>
      </c>
      <c r="B145" s="13" t="s">
        <v>317</v>
      </c>
      <c r="C145" s="11" t="s">
        <v>235</v>
      </c>
      <c r="D145" s="13" t="s">
        <v>317</v>
      </c>
      <c r="E145" s="11" t="s">
        <v>359</v>
      </c>
    </row>
    <row r="146" spans="1:5" ht="65.25" customHeight="1">
      <c r="A146" s="4" t="s">
        <v>21</v>
      </c>
      <c r="B146" s="8" t="s">
        <v>318</v>
      </c>
      <c r="C146" s="11" t="s">
        <v>8</v>
      </c>
      <c r="D146" s="8" t="s">
        <v>318</v>
      </c>
      <c r="E146" s="89" t="s">
        <v>360</v>
      </c>
    </row>
    <row r="147" spans="1:5" ht="36" customHeight="1">
      <c r="A147" s="118" t="s">
        <v>240</v>
      </c>
      <c r="B147" s="118" t="s">
        <v>238</v>
      </c>
      <c r="C147" s="124" t="s">
        <v>8</v>
      </c>
      <c r="D147" s="9" t="s">
        <v>320</v>
      </c>
      <c r="E147" s="53" t="s">
        <v>361</v>
      </c>
    </row>
    <row r="148" spans="1:5" ht="31.5">
      <c r="A148" s="120"/>
      <c r="B148" s="120"/>
      <c r="C148" s="126"/>
      <c r="D148" s="9" t="s">
        <v>321</v>
      </c>
      <c r="E148" s="53">
        <v>6612001379</v>
      </c>
    </row>
    <row r="149" spans="1:5" ht="31.5">
      <c r="A149" s="118" t="s">
        <v>242</v>
      </c>
      <c r="B149" s="121" t="s">
        <v>241</v>
      </c>
      <c r="C149" s="124" t="s">
        <v>8</v>
      </c>
      <c r="D149" s="9" t="s">
        <v>322</v>
      </c>
      <c r="E149" s="44">
        <v>42005</v>
      </c>
    </row>
    <row r="150" spans="1:5" ht="31.5">
      <c r="A150" s="120"/>
      <c r="B150" s="123"/>
      <c r="C150" s="126"/>
      <c r="D150" s="9" t="s">
        <v>324</v>
      </c>
      <c r="E150" s="53" t="s">
        <v>362</v>
      </c>
    </row>
    <row r="151" spans="1:5">
      <c r="A151" s="118" t="s">
        <v>244</v>
      </c>
      <c r="B151" s="121" t="s">
        <v>243</v>
      </c>
      <c r="C151" s="124" t="s">
        <v>8</v>
      </c>
      <c r="D151" s="9" t="s">
        <v>326</v>
      </c>
      <c r="E151" s="44">
        <v>42179</v>
      </c>
    </row>
    <row r="152" spans="1:5">
      <c r="A152" s="119"/>
      <c r="B152" s="122"/>
      <c r="C152" s="125"/>
      <c r="D152" s="9" t="s">
        <v>327</v>
      </c>
      <c r="E152" s="11" t="s">
        <v>363</v>
      </c>
    </row>
    <row r="153" spans="1:5">
      <c r="A153" s="120"/>
      <c r="B153" s="123"/>
      <c r="C153" s="126"/>
      <c r="D153" s="9" t="s">
        <v>329</v>
      </c>
      <c r="E153" s="11" t="s">
        <v>330</v>
      </c>
    </row>
    <row r="154" spans="1:5" ht="31.5">
      <c r="A154" s="4" t="s">
        <v>331</v>
      </c>
      <c r="B154" s="10" t="s">
        <v>245</v>
      </c>
      <c r="C154" s="6" t="s">
        <v>8</v>
      </c>
      <c r="D154" s="10" t="s">
        <v>245</v>
      </c>
      <c r="E154" s="44">
        <v>42186</v>
      </c>
    </row>
    <row r="155" spans="1:5" ht="31.5">
      <c r="A155" s="118" t="s">
        <v>249</v>
      </c>
      <c r="B155" s="118" t="s">
        <v>247</v>
      </c>
      <c r="C155" s="124" t="s">
        <v>8</v>
      </c>
      <c r="D155" s="9" t="s">
        <v>247</v>
      </c>
      <c r="E155" s="11" t="s">
        <v>364</v>
      </c>
    </row>
    <row r="156" spans="1:5" ht="31.5">
      <c r="A156" s="119"/>
      <c r="B156" s="119"/>
      <c r="C156" s="125"/>
      <c r="D156" s="9" t="s">
        <v>332</v>
      </c>
      <c r="E156" s="53" t="s">
        <v>365</v>
      </c>
    </row>
    <row r="157" spans="1:5" ht="15.75" customHeight="1">
      <c r="A157" s="120"/>
      <c r="B157" s="120"/>
      <c r="C157" s="126"/>
      <c r="D157" s="9" t="s">
        <v>334</v>
      </c>
      <c r="E157" s="11" t="s">
        <v>319</v>
      </c>
    </row>
    <row r="158" spans="1:5" ht="36" customHeight="1">
      <c r="A158" s="118" t="s">
        <v>335</v>
      </c>
      <c r="B158" s="118" t="s">
        <v>250</v>
      </c>
      <c r="C158" s="124" t="s">
        <v>8</v>
      </c>
      <c r="D158" s="9" t="s">
        <v>250</v>
      </c>
      <c r="E158" s="11" t="s">
        <v>275</v>
      </c>
    </row>
    <row r="159" spans="1:5" ht="31.5">
      <c r="A159" s="119"/>
      <c r="B159" s="119"/>
      <c r="C159" s="125"/>
      <c r="D159" s="9" t="s">
        <v>332</v>
      </c>
      <c r="E159" s="83" t="s">
        <v>356</v>
      </c>
    </row>
    <row r="160" spans="1:5">
      <c r="A160" s="120"/>
      <c r="B160" s="120"/>
      <c r="C160" s="126"/>
      <c r="D160" s="9" t="s">
        <v>334</v>
      </c>
      <c r="E160" s="11" t="s">
        <v>8</v>
      </c>
    </row>
    <row r="161" spans="1:5">
      <c r="A161" s="139" t="s">
        <v>251</v>
      </c>
      <c r="B161" s="140"/>
      <c r="C161" s="140"/>
      <c r="D161" s="140"/>
      <c r="E161" s="141"/>
    </row>
    <row r="162" spans="1:5">
      <c r="A162" s="118" t="s">
        <v>36</v>
      </c>
      <c r="B162" s="118" t="s">
        <v>251</v>
      </c>
      <c r="C162" s="124" t="s">
        <v>8</v>
      </c>
      <c r="D162" s="9" t="s">
        <v>326</v>
      </c>
      <c r="E162" s="46" t="s">
        <v>366</v>
      </c>
    </row>
    <row r="163" spans="1:5">
      <c r="A163" s="119"/>
      <c r="B163" s="119"/>
      <c r="C163" s="125"/>
      <c r="D163" s="9" t="s">
        <v>327</v>
      </c>
      <c r="E163" s="46" t="s">
        <v>367</v>
      </c>
    </row>
    <row r="164" spans="1:5" ht="22.5" customHeight="1">
      <c r="A164" s="120"/>
      <c r="B164" s="120"/>
      <c r="C164" s="126"/>
      <c r="D164" s="9" t="s">
        <v>329</v>
      </c>
      <c r="E164" s="46" t="s">
        <v>330</v>
      </c>
    </row>
  </sheetData>
  <mergeCells count="122">
    <mergeCell ref="A161:E161"/>
    <mergeCell ref="A162:A164"/>
    <mergeCell ref="B162:B164"/>
    <mergeCell ref="C162:C164"/>
    <mergeCell ref="C104:C106"/>
    <mergeCell ref="A107:E107"/>
    <mergeCell ref="A108:A112"/>
    <mergeCell ref="B108:B112"/>
    <mergeCell ref="C108:C112"/>
    <mergeCell ref="D108:D109"/>
    <mergeCell ref="D110:D111"/>
    <mergeCell ref="A121:A122"/>
    <mergeCell ref="B121:B122"/>
    <mergeCell ref="C121:C122"/>
    <mergeCell ref="A158:A160"/>
    <mergeCell ref="B158:B160"/>
    <mergeCell ref="C158:C160"/>
    <mergeCell ref="A151:A153"/>
    <mergeCell ref="B151:B153"/>
    <mergeCell ref="C151:C153"/>
    <mergeCell ref="A147:A148"/>
    <mergeCell ref="B147:B148"/>
    <mergeCell ref="C147:C148"/>
    <mergeCell ref="A149:A150"/>
    <mergeCell ref="B149:B150"/>
    <mergeCell ref="C149:C150"/>
    <mergeCell ref="A155:A157"/>
    <mergeCell ref="B155:B157"/>
    <mergeCell ref="C155:C157"/>
    <mergeCell ref="A132:A134"/>
    <mergeCell ref="B132:B134"/>
    <mergeCell ref="C132:C134"/>
    <mergeCell ref="A129:A131"/>
    <mergeCell ref="B129:B131"/>
    <mergeCell ref="C129:C131"/>
    <mergeCell ref="A135:E135"/>
    <mergeCell ref="A136:A138"/>
    <mergeCell ref="B136:B138"/>
    <mergeCell ref="C136:C138"/>
    <mergeCell ref="A125:A127"/>
    <mergeCell ref="B125:B127"/>
    <mergeCell ref="C125:C127"/>
    <mergeCell ref="A123:A124"/>
    <mergeCell ref="B123:B124"/>
    <mergeCell ref="C123:C124"/>
    <mergeCell ref="A95:A96"/>
    <mergeCell ref="B95:B96"/>
    <mergeCell ref="C95:C96"/>
    <mergeCell ref="A97:A99"/>
    <mergeCell ref="B97:B99"/>
    <mergeCell ref="C97:C99"/>
    <mergeCell ref="A101:A103"/>
    <mergeCell ref="B101:B103"/>
    <mergeCell ref="C101:C103"/>
    <mergeCell ref="A104:A106"/>
    <mergeCell ref="B104:B106"/>
    <mergeCell ref="A93:A94"/>
    <mergeCell ref="B93:B94"/>
    <mergeCell ref="C93:C94"/>
    <mergeCell ref="A76:A78"/>
    <mergeCell ref="B76:B78"/>
    <mergeCell ref="C76:C78"/>
    <mergeCell ref="A79:E79"/>
    <mergeCell ref="A80:A84"/>
    <mergeCell ref="B80:B84"/>
    <mergeCell ref="C80:C84"/>
    <mergeCell ref="D80:D81"/>
    <mergeCell ref="D82:D83"/>
    <mergeCell ref="A69:A71"/>
    <mergeCell ref="B69:B71"/>
    <mergeCell ref="C69:C71"/>
    <mergeCell ref="A73:A75"/>
    <mergeCell ref="B73:B75"/>
    <mergeCell ref="C73:C75"/>
    <mergeCell ref="A65:A66"/>
    <mergeCell ref="B65:B66"/>
    <mergeCell ref="C65:C66"/>
    <mergeCell ref="A67:A68"/>
    <mergeCell ref="B67:B68"/>
    <mergeCell ref="C67:C68"/>
    <mergeCell ref="A50:E50"/>
    <mergeCell ref="A51:A56"/>
    <mergeCell ref="B51:B56"/>
    <mergeCell ref="C51:C56"/>
    <mergeCell ref="D51:D52"/>
    <mergeCell ref="D53:D54"/>
    <mergeCell ref="D55:D56"/>
    <mergeCell ref="A44:A46"/>
    <mergeCell ref="B44:B46"/>
    <mergeCell ref="C44:C46"/>
    <mergeCell ref="A47:A49"/>
    <mergeCell ref="B47:B49"/>
    <mergeCell ref="C47:C49"/>
    <mergeCell ref="A38:A39"/>
    <mergeCell ref="B38:B39"/>
    <mergeCell ref="C38:C39"/>
    <mergeCell ref="A40:A42"/>
    <mergeCell ref="B40:B42"/>
    <mergeCell ref="C40:C42"/>
    <mergeCell ref="A24:E24"/>
    <mergeCell ref="A25:A27"/>
    <mergeCell ref="B25:B27"/>
    <mergeCell ref="C25:C27"/>
    <mergeCell ref="A36:A37"/>
    <mergeCell ref="B36:B37"/>
    <mergeCell ref="C36:C37"/>
    <mergeCell ref="A18:A20"/>
    <mergeCell ref="B18:B20"/>
    <mergeCell ref="C18:C20"/>
    <mergeCell ref="A21:A23"/>
    <mergeCell ref="B21:B23"/>
    <mergeCell ref="C21:C23"/>
    <mergeCell ref="A1:E1"/>
    <mergeCell ref="A10:A11"/>
    <mergeCell ref="B10:B11"/>
    <mergeCell ref="C10:C11"/>
    <mergeCell ref="A12:A13"/>
    <mergeCell ref="B12:B13"/>
    <mergeCell ref="C12:C13"/>
    <mergeCell ref="A14:A16"/>
    <mergeCell ref="B14:B16"/>
    <mergeCell ref="C14:C16"/>
  </mergeCells>
  <pageMargins left="0.7" right="0.7" top="0.31" bottom="0.3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I18"/>
  <sheetViews>
    <sheetView workbookViewId="0">
      <selection activeCell="G15" sqref="G15"/>
    </sheetView>
  </sheetViews>
  <sheetFormatPr defaultRowHeight="15.75"/>
  <cols>
    <col min="1" max="1" width="5.85546875" style="20" customWidth="1"/>
    <col min="2" max="2" width="43.5703125" style="20" customWidth="1"/>
    <col min="3" max="3" width="9.140625" style="20"/>
    <col min="4" max="4" width="45.42578125" style="20" customWidth="1"/>
    <col min="5" max="5" width="27.42578125" style="20" customWidth="1"/>
    <col min="6" max="16384" width="9.140625" style="20"/>
  </cols>
  <sheetData>
    <row r="1" spans="1:9" ht="33" customHeight="1">
      <c r="A1" s="151" t="s">
        <v>255</v>
      </c>
      <c r="B1" s="151"/>
      <c r="C1" s="151"/>
      <c r="D1" s="151"/>
      <c r="E1" s="151"/>
    </row>
    <row r="3" spans="1:9" ht="35.1" customHeight="1">
      <c r="A3" s="3" t="s">
        <v>2</v>
      </c>
      <c r="B3" s="3" t="s">
        <v>3</v>
      </c>
      <c r="C3" s="3" t="s">
        <v>4</v>
      </c>
      <c r="D3" s="3" t="s">
        <v>278</v>
      </c>
      <c r="E3" s="3" t="s">
        <v>5</v>
      </c>
    </row>
    <row r="4" spans="1:9" s="45" customFormat="1" ht="21.75" customHeight="1">
      <c r="A4" s="4" t="s">
        <v>6</v>
      </c>
      <c r="B4" s="65" t="s">
        <v>7</v>
      </c>
      <c r="C4" s="6" t="s">
        <v>8</v>
      </c>
      <c r="D4" s="65" t="s">
        <v>7</v>
      </c>
      <c r="E4" s="44">
        <v>42276</v>
      </c>
    </row>
    <row r="5" spans="1:9" s="45" customFormat="1" ht="20.100000000000001" customHeight="1">
      <c r="A5" s="4" t="s">
        <v>91</v>
      </c>
      <c r="B5" s="12" t="s">
        <v>368</v>
      </c>
      <c r="C5" s="6" t="s">
        <v>8</v>
      </c>
      <c r="D5" s="12" t="s">
        <v>368</v>
      </c>
      <c r="E5" s="11" t="s">
        <v>70</v>
      </c>
    </row>
    <row r="6" spans="1:9" s="45" customFormat="1" ht="20.100000000000001" customHeight="1">
      <c r="A6" s="4" t="s">
        <v>95</v>
      </c>
      <c r="B6" s="12" t="s">
        <v>369</v>
      </c>
      <c r="C6" s="6" t="s">
        <v>8</v>
      </c>
      <c r="D6" s="12" t="s">
        <v>369</v>
      </c>
      <c r="E6" s="11" t="s">
        <v>70</v>
      </c>
    </row>
    <row r="7" spans="1:9" s="45" customFormat="1" ht="49.5" customHeight="1">
      <c r="A7" s="4" t="s">
        <v>98</v>
      </c>
      <c r="B7" s="12" t="s">
        <v>370</v>
      </c>
      <c r="C7" s="11" t="s">
        <v>48</v>
      </c>
      <c r="D7" s="12" t="s">
        <v>370</v>
      </c>
      <c r="E7" s="11" t="s">
        <v>70</v>
      </c>
    </row>
    <row r="8" spans="1:9" s="45" customFormat="1" ht="33.75" customHeight="1">
      <c r="A8" s="135" t="s">
        <v>256</v>
      </c>
      <c r="B8" s="135"/>
      <c r="C8" s="135"/>
      <c r="D8" s="135"/>
      <c r="E8" s="135"/>
    </row>
    <row r="9" spans="1:9" s="45" customFormat="1" ht="20.100000000000001" customHeight="1">
      <c r="A9" s="4" t="s">
        <v>234</v>
      </c>
      <c r="B9" s="12" t="s">
        <v>257</v>
      </c>
      <c r="C9" s="6" t="s">
        <v>8</v>
      </c>
      <c r="D9" s="12" t="s">
        <v>257</v>
      </c>
      <c r="E9" s="11" t="s">
        <v>70</v>
      </c>
    </row>
    <row r="10" spans="1:9" s="45" customFormat="1" ht="20.100000000000001" customHeight="1">
      <c r="A10" s="4" t="s">
        <v>237</v>
      </c>
      <c r="B10" s="12" t="s">
        <v>258</v>
      </c>
      <c r="C10" s="6" t="s">
        <v>8</v>
      </c>
      <c r="D10" s="12" t="s">
        <v>258</v>
      </c>
      <c r="E10" s="11" t="s">
        <v>70</v>
      </c>
    </row>
    <row r="11" spans="1:9" s="45" customFormat="1" ht="21" customHeight="1">
      <c r="A11" s="118" t="s">
        <v>240</v>
      </c>
      <c r="B11" s="118" t="s">
        <v>259</v>
      </c>
      <c r="C11" s="124" t="s">
        <v>8</v>
      </c>
      <c r="D11" s="4" t="s">
        <v>371</v>
      </c>
      <c r="E11" s="11" t="s">
        <v>70</v>
      </c>
    </row>
    <row r="12" spans="1:9" s="45" customFormat="1" ht="20.100000000000001" customHeight="1">
      <c r="A12" s="120"/>
      <c r="B12" s="120"/>
      <c r="C12" s="126"/>
      <c r="D12" s="4" t="s">
        <v>372</v>
      </c>
      <c r="E12" s="11" t="s">
        <v>70</v>
      </c>
    </row>
    <row r="13" spans="1:9" s="45" customFormat="1" ht="20.100000000000001" customHeight="1">
      <c r="A13" s="4" t="s">
        <v>242</v>
      </c>
      <c r="B13" s="12" t="s">
        <v>260</v>
      </c>
      <c r="C13" s="6" t="s">
        <v>8</v>
      </c>
      <c r="D13" s="12" t="s">
        <v>260</v>
      </c>
      <c r="E13" s="11" t="s">
        <v>70</v>
      </c>
    </row>
    <row r="14" spans="1:9" s="45" customFormat="1" ht="22.5" customHeight="1">
      <c r="A14" s="4" t="s">
        <v>244</v>
      </c>
      <c r="B14" s="12" t="s">
        <v>261</v>
      </c>
      <c r="C14" s="11" t="s">
        <v>235</v>
      </c>
      <c r="D14" s="12" t="s">
        <v>261</v>
      </c>
      <c r="E14" s="11" t="s">
        <v>70</v>
      </c>
      <c r="I14" s="62"/>
    </row>
    <row r="15" spans="1:9" s="45" customFormat="1" ht="15.75" customHeight="1">
      <c r="A15" s="118" t="s">
        <v>246</v>
      </c>
      <c r="B15" s="118" t="s">
        <v>262</v>
      </c>
      <c r="C15" s="124" t="s">
        <v>8</v>
      </c>
      <c r="D15" s="12" t="s">
        <v>373</v>
      </c>
      <c r="E15" s="11" t="s">
        <v>70</v>
      </c>
    </row>
    <row r="16" spans="1:9" ht="18.75" customHeight="1">
      <c r="A16" s="120"/>
      <c r="B16" s="120"/>
      <c r="C16" s="126"/>
      <c r="D16" s="9" t="s">
        <v>374</v>
      </c>
      <c r="E16" s="11" t="s">
        <v>70</v>
      </c>
    </row>
    <row r="17" spans="1:5" ht="15.75" customHeight="1">
      <c r="A17" s="149" t="s">
        <v>263</v>
      </c>
      <c r="B17" s="149"/>
      <c r="C17" s="149"/>
      <c r="D17" s="149"/>
      <c r="E17" s="149"/>
    </row>
    <row r="18" spans="1:5">
      <c r="A18" s="150"/>
      <c r="B18" s="150"/>
      <c r="C18" s="150"/>
      <c r="D18" s="150"/>
      <c r="E18" s="150"/>
    </row>
  </sheetData>
  <mergeCells count="9">
    <mergeCell ref="A17:E18"/>
    <mergeCell ref="A1:E1"/>
    <mergeCell ref="A8:E8"/>
    <mergeCell ref="A11:A12"/>
    <mergeCell ref="B11:B12"/>
    <mergeCell ref="C11:C12"/>
    <mergeCell ref="A15:A16"/>
    <mergeCell ref="B15:B16"/>
    <mergeCell ref="C15:C16"/>
  </mergeCells>
  <pageMargins left="0.7" right="0.7" top="0.32" bottom="0.3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E11"/>
  <sheetViews>
    <sheetView workbookViewId="0">
      <selection activeCell="G6" sqref="G6"/>
    </sheetView>
  </sheetViews>
  <sheetFormatPr defaultRowHeight="15.75"/>
  <cols>
    <col min="1" max="1" width="5.85546875" style="20" customWidth="1"/>
    <col min="2" max="2" width="42.140625" style="20" customWidth="1"/>
    <col min="3" max="3" width="10.85546875" style="20" customWidth="1"/>
    <col min="4" max="4" width="46.7109375" style="20" customWidth="1"/>
    <col min="5" max="5" width="26.5703125" style="20" customWidth="1"/>
    <col min="6" max="16384" width="9.140625" style="20"/>
  </cols>
  <sheetData>
    <row r="1" spans="1:5" ht="19.5" customHeight="1">
      <c r="A1" s="136" t="s">
        <v>264</v>
      </c>
      <c r="B1" s="136"/>
      <c r="C1" s="136"/>
      <c r="D1" s="136"/>
      <c r="E1" s="136"/>
    </row>
    <row r="3" spans="1:5" ht="30" customHeight="1">
      <c r="A3" s="63" t="s">
        <v>2</v>
      </c>
      <c r="B3" s="63" t="s">
        <v>3</v>
      </c>
      <c r="C3" s="63" t="s">
        <v>4</v>
      </c>
      <c r="D3" s="3" t="s">
        <v>278</v>
      </c>
      <c r="E3" s="63" t="s">
        <v>5</v>
      </c>
    </row>
    <row r="4" spans="1:5" ht="20.25" customHeight="1">
      <c r="A4" s="4" t="s">
        <v>6</v>
      </c>
      <c r="B4" s="65" t="s">
        <v>7</v>
      </c>
      <c r="C4" s="6" t="s">
        <v>8</v>
      </c>
      <c r="D4" s="65" t="s">
        <v>7</v>
      </c>
      <c r="E4" s="44">
        <v>42276</v>
      </c>
    </row>
    <row r="5" spans="1:5" ht="20.100000000000001" customHeight="1">
      <c r="A5" s="135" t="s">
        <v>265</v>
      </c>
      <c r="B5" s="135"/>
      <c r="C5" s="135"/>
      <c r="D5" s="135"/>
      <c r="E5" s="135"/>
    </row>
    <row r="6" spans="1:5" ht="20.100000000000001" customHeight="1">
      <c r="A6" s="118" t="s">
        <v>91</v>
      </c>
      <c r="B6" s="121" t="s">
        <v>266</v>
      </c>
      <c r="C6" s="124" t="s">
        <v>8</v>
      </c>
      <c r="D6" s="12" t="s">
        <v>375</v>
      </c>
      <c r="E6" s="11" t="s">
        <v>86</v>
      </c>
    </row>
    <row r="7" spans="1:5" ht="22.5" customHeight="1">
      <c r="A7" s="120"/>
      <c r="B7" s="123"/>
      <c r="C7" s="126"/>
      <c r="D7" s="4" t="s">
        <v>376</v>
      </c>
      <c r="E7" s="11" t="s">
        <v>86</v>
      </c>
    </row>
    <row r="8" spans="1:5" ht="67.5" customHeight="1">
      <c r="A8" s="4" t="s">
        <v>95</v>
      </c>
      <c r="B8" s="8" t="s">
        <v>267</v>
      </c>
      <c r="C8" s="11" t="s">
        <v>235</v>
      </c>
      <c r="D8" s="8" t="s">
        <v>267</v>
      </c>
      <c r="E8" s="11" t="s">
        <v>86</v>
      </c>
    </row>
    <row r="9" spans="1:5" ht="20.100000000000001" customHeight="1">
      <c r="A9" s="127" t="s">
        <v>98</v>
      </c>
      <c r="B9" s="118" t="s">
        <v>268</v>
      </c>
      <c r="C9" s="124" t="s">
        <v>8</v>
      </c>
      <c r="D9" s="9" t="s">
        <v>377</v>
      </c>
      <c r="E9" s="11" t="s">
        <v>86</v>
      </c>
    </row>
    <row r="10" spans="1:5" ht="31.5">
      <c r="A10" s="128"/>
      <c r="B10" s="120"/>
      <c r="C10" s="126"/>
      <c r="D10" s="9" t="s">
        <v>378</v>
      </c>
      <c r="E10" s="11" t="s">
        <v>86</v>
      </c>
    </row>
    <row r="11" spans="1:5" ht="20.25" customHeight="1">
      <c r="A11" s="4" t="s">
        <v>234</v>
      </c>
      <c r="B11" s="12" t="s">
        <v>79</v>
      </c>
      <c r="C11" s="6" t="s">
        <v>8</v>
      </c>
      <c r="D11" s="12" t="s">
        <v>79</v>
      </c>
      <c r="E11" s="6" t="s">
        <v>86</v>
      </c>
    </row>
  </sheetData>
  <mergeCells count="8">
    <mergeCell ref="A9:A10"/>
    <mergeCell ref="B9:B10"/>
    <mergeCell ref="C9:C10"/>
    <mergeCell ref="A1:E1"/>
    <mergeCell ref="A5:E5"/>
    <mergeCell ref="A6:A7"/>
    <mergeCell ref="B6:B7"/>
    <mergeCell ref="C6:C7"/>
  </mergeCells>
  <pageMargins left="0.7" right="0.7" top="0.3" bottom="0.32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E9"/>
  <sheetViews>
    <sheetView workbookViewId="0">
      <selection activeCell="B9" sqref="B9"/>
    </sheetView>
  </sheetViews>
  <sheetFormatPr defaultRowHeight="15.75"/>
  <cols>
    <col min="1" max="1" width="5.85546875" style="20" customWidth="1"/>
    <col min="2" max="2" width="38.5703125" style="20" customWidth="1"/>
    <col min="3" max="3" width="9.5703125" style="20" customWidth="1"/>
    <col min="4" max="4" width="37.42578125" style="20" customWidth="1"/>
    <col min="5" max="5" width="27.140625" style="20" customWidth="1"/>
    <col min="6" max="16384" width="9.140625" style="20"/>
  </cols>
  <sheetData>
    <row r="1" spans="1:5" ht="33" customHeight="1">
      <c r="A1" s="136" t="s">
        <v>269</v>
      </c>
      <c r="B1" s="136"/>
      <c r="C1" s="136"/>
      <c r="D1" s="136"/>
      <c r="E1" s="136"/>
    </row>
    <row r="3" spans="1:5" ht="31.5">
      <c r="A3" s="3" t="s">
        <v>2</v>
      </c>
      <c r="B3" s="3" t="s">
        <v>3</v>
      </c>
      <c r="C3" s="3" t="s">
        <v>4</v>
      </c>
      <c r="D3" s="3" t="s">
        <v>278</v>
      </c>
      <c r="E3" s="3" t="s">
        <v>5</v>
      </c>
    </row>
    <row r="4" spans="1:5" s="45" customFormat="1" ht="32.25" customHeight="1">
      <c r="A4" s="4" t="s">
        <v>6</v>
      </c>
      <c r="B4" s="65" t="s">
        <v>7</v>
      </c>
      <c r="C4" s="11" t="s">
        <v>8</v>
      </c>
      <c r="D4" s="65" t="s">
        <v>7</v>
      </c>
      <c r="E4" s="44">
        <v>42276</v>
      </c>
    </row>
    <row r="5" spans="1:5" s="45" customFormat="1" ht="34.5" customHeight="1">
      <c r="A5" s="118" t="s">
        <v>91</v>
      </c>
      <c r="B5" s="118" t="s">
        <v>270</v>
      </c>
      <c r="C5" s="124" t="s">
        <v>8</v>
      </c>
      <c r="D5" s="8" t="s">
        <v>377</v>
      </c>
      <c r="E5" s="44" t="s">
        <v>70</v>
      </c>
    </row>
    <row r="6" spans="1:5" s="45" customFormat="1" ht="39.75" customHeight="1">
      <c r="A6" s="120"/>
      <c r="B6" s="120"/>
      <c r="C6" s="126"/>
      <c r="D6" s="9" t="s">
        <v>378</v>
      </c>
      <c r="E6" s="11" t="s">
        <v>70</v>
      </c>
    </row>
    <row r="7" spans="1:5" ht="66" customHeight="1">
      <c r="A7" s="4" t="s">
        <v>95</v>
      </c>
      <c r="B7" s="8" t="s">
        <v>271</v>
      </c>
      <c r="C7" s="11" t="s">
        <v>8</v>
      </c>
      <c r="D7" s="8" t="s">
        <v>271</v>
      </c>
      <c r="E7" s="11" t="s">
        <v>70</v>
      </c>
    </row>
    <row r="8" spans="1:5" ht="33.75" customHeight="1">
      <c r="A8" s="152" t="s">
        <v>272</v>
      </c>
      <c r="B8" s="152"/>
      <c r="C8" s="152"/>
      <c r="D8" s="152"/>
      <c r="E8" s="152"/>
    </row>
    <row r="9" spans="1:5">
      <c r="A9" s="61"/>
      <c r="B9" s="61"/>
      <c r="C9" s="61"/>
      <c r="D9" s="61"/>
      <c r="E9" s="61"/>
    </row>
  </sheetData>
  <mergeCells count="5">
    <mergeCell ref="A8:E8"/>
    <mergeCell ref="A1:E1"/>
    <mergeCell ref="A5:A6"/>
    <mergeCell ref="B5:B6"/>
    <mergeCell ref="C5:C6"/>
  </mergeCells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O150"/>
  <sheetViews>
    <sheetView zoomScale="87" zoomScaleNormal="87" workbookViewId="0">
      <selection activeCell="G5" sqref="G5"/>
    </sheetView>
  </sheetViews>
  <sheetFormatPr defaultRowHeight="15.75"/>
  <cols>
    <col min="1" max="1" width="3.7109375" style="95" customWidth="1"/>
    <col min="2" max="2" width="36" style="94" customWidth="1"/>
    <col min="3" max="3" width="14.140625" style="95" customWidth="1"/>
    <col min="4" max="4" width="37.42578125" style="94" customWidth="1"/>
    <col min="5" max="5" width="28.5703125" style="96" customWidth="1"/>
    <col min="6" max="6" width="9.140625" style="20"/>
    <col min="7" max="7" width="15.5703125" style="97" bestFit="1" customWidth="1"/>
    <col min="8" max="8" width="10.28515625" style="20" bestFit="1" customWidth="1"/>
    <col min="9" max="254" width="9.140625" style="20"/>
    <col min="255" max="255" width="3.7109375" style="20" customWidth="1"/>
    <col min="256" max="256" width="36" style="20" customWidth="1"/>
    <col min="257" max="257" width="14.140625" style="20" customWidth="1"/>
    <col min="258" max="258" width="37.42578125" style="20" customWidth="1"/>
    <col min="259" max="259" width="23.85546875" style="20" customWidth="1"/>
    <col min="260" max="260" width="62.42578125" style="20" customWidth="1"/>
    <col min="261" max="261" width="26" style="20" customWidth="1"/>
    <col min="262" max="262" width="9.140625" style="20"/>
    <col min="263" max="263" width="15.5703125" style="20" bestFit="1" customWidth="1"/>
    <col min="264" max="264" width="10.28515625" style="20" bestFit="1" customWidth="1"/>
    <col min="265" max="510" width="9.140625" style="20"/>
    <col min="511" max="511" width="3.7109375" style="20" customWidth="1"/>
    <col min="512" max="512" width="36" style="20" customWidth="1"/>
    <col min="513" max="513" width="14.140625" style="20" customWidth="1"/>
    <col min="514" max="514" width="37.42578125" style="20" customWidth="1"/>
    <col min="515" max="515" width="23.85546875" style="20" customWidth="1"/>
    <col min="516" max="516" width="62.42578125" style="20" customWidth="1"/>
    <col min="517" max="517" width="26" style="20" customWidth="1"/>
    <col min="518" max="518" width="9.140625" style="20"/>
    <col min="519" max="519" width="15.5703125" style="20" bestFit="1" customWidth="1"/>
    <col min="520" max="520" width="10.28515625" style="20" bestFit="1" customWidth="1"/>
    <col min="521" max="766" width="9.140625" style="20"/>
    <col min="767" max="767" width="3.7109375" style="20" customWidth="1"/>
    <col min="768" max="768" width="36" style="20" customWidth="1"/>
    <col min="769" max="769" width="14.140625" style="20" customWidth="1"/>
    <col min="770" max="770" width="37.42578125" style="20" customWidth="1"/>
    <col min="771" max="771" width="23.85546875" style="20" customWidth="1"/>
    <col min="772" max="772" width="62.42578125" style="20" customWidth="1"/>
    <col min="773" max="773" width="26" style="20" customWidth="1"/>
    <col min="774" max="774" width="9.140625" style="20"/>
    <col min="775" max="775" width="15.5703125" style="20" bestFit="1" customWidth="1"/>
    <col min="776" max="776" width="10.28515625" style="20" bestFit="1" customWidth="1"/>
    <col min="777" max="1022" width="9.140625" style="20"/>
    <col min="1023" max="1023" width="3.7109375" style="20" customWidth="1"/>
    <col min="1024" max="1024" width="36" style="20" customWidth="1"/>
    <col min="1025" max="1025" width="14.140625" style="20" customWidth="1"/>
    <col min="1026" max="1026" width="37.42578125" style="20" customWidth="1"/>
    <col min="1027" max="1027" width="23.85546875" style="20" customWidth="1"/>
    <col min="1028" max="1028" width="62.42578125" style="20" customWidth="1"/>
    <col min="1029" max="1029" width="26" style="20" customWidth="1"/>
    <col min="1030" max="1030" width="9.140625" style="20"/>
    <col min="1031" max="1031" width="15.5703125" style="20" bestFit="1" customWidth="1"/>
    <col min="1032" max="1032" width="10.28515625" style="20" bestFit="1" customWidth="1"/>
    <col min="1033" max="1278" width="9.140625" style="20"/>
    <col min="1279" max="1279" width="3.7109375" style="20" customWidth="1"/>
    <col min="1280" max="1280" width="36" style="20" customWidth="1"/>
    <col min="1281" max="1281" width="14.140625" style="20" customWidth="1"/>
    <col min="1282" max="1282" width="37.42578125" style="20" customWidth="1"/>
    <col min="1283" max="1283" width="23.85546875" style="20" customWidth="1"/>
    <col min="1284" max="1284" width="62.42578125" style="20" customWidth="1"/>
    <col min="1285" max="1285" width="26" style="20" customWidth="1"/>
    <col min="1286" max="1286" width="9.140625" style="20"/>
    <col min="1287" max="1287" width="15.5703125" style="20" bestFit="1" customWidth="1"/>
    <col min="1288" max="1288" width="10.28515625" style="20" bestFit="1" customWidth="1"/>
    <col min="1289" max="1534" width="9.140625" style="20"/>
    <col min="1535" max="1535" width="3.7109375" style="20" customWidth="1"/>
    <col min="1536" max="1536" width="36" style="20" customWidth="1"/>
    <col min="1537" max="1537" width="14.140625" style="20" customWidth="1"/>
    <col min="1538" max="1538" width="37.42578125" style="20" customWidth="1"/>
    <col min="1539" max="1539" width="23.85546875" style="20" customWidth="1"/>
    <col min="1540" max="1540" width="62.42578125" style="20" customWidth="1"/>
    <col min="1541" max="1541" width="26" style="20" customWidth="1"/>
    <col min="1542" max="1542" width="9.140625" style="20"/>
    <col min="1543" max="1543" width="15.5703125" style="20" bestFit="1" customWidth="1"/>
    <col min="1544" max="1544" width="10.28515625" style="20" bestFit="1" customWidth="1"/>
    <col min="1545" max="1790" width="9.140625" style="20"/>
    <col min="1791" max="1791" width="3.7109375" style="20" customWidth="1"/>
    <col min="1792" max="1792" width="36" style="20" customWidth="1"/>
    <col min="1793" max="1793" width="14.140625" style="20" customWidth="1"/>
    <col min="1794" max="1794" width="37.42578125" style="20" customWidth="1"/>
    <col min="1795" max="1795" width="23.85546875" style="20" customWidth="1"/>
    <col min="1796" max="1796" width="62.42578125" style="20" customWidth="1"/>
    <col min="1797" max="1797" width="26" style="20" customWidth="1"/>
    <col min="1798" max="1798" width="9.140625" style="20"/>
    <col min="1799" max="1799" width="15.5703125" style="20" bestFit="1" customWidth="1"/>
    <col min="1800" max="1800" width="10.28515625" style="20" bestFit="1" customWidth="1"/>
    <col min="1801" max="2046" width="9.140625" style="20"/>
    <col min="2047" max="2047" width="3.7109375" style="20" customWidth="1"/>
    <col min="2048" max="2048" width="36" style="20" customWidth="1"/>
    <col min="2049" max="2049" width="14.140625" style="20" customWidth="1"/>
    <col min="2050" max="2050" width="37.42578125" style="20" customWidth="1"/>
    <col min="2051" max="2051" width="23.85546875" style="20" customWidth="1"/>
    <col min="2052" max="2052" width="62.42578125" style="20" customWidth="1"/>
    <col min="2053" max="2053" width="26" style="20" customWidth="1"/>
    <col min="2054" max="2054" width="9.140625" style="20"/>
    <col min="2055" max="2055" width="15.5703125" style="20" bestFit="1" customWidth="1"/>
    <col min="2056" max="2056" width="10.28515625" style="20" bestFit="1" customWidth="1"/>
    <col min="2057" max="2302" width="9.140625" style="20"/>
    <col min="2303" max="2303" width="3.7109375" style="20" customWidth="1"/>
    <col min="2304" max="2304" width="36" style="20" customWidth="1"/>
    <col min="2305" max="2305" width="14.140625" style="20" customWidth="1"/>
    <col min="2306" max="2306" width="37.42578125" style="20" customWidth="1"/>
    <col min="2307" max="2307" width="23.85546875" style="20" customWidth="1"/>
    <col min="2308" max="2308" width="62.42578125" style="20" customWidth="1"/>
    <col min="2309" max="2309" width="26" style="20" customWidth="1"/>
    <col min="2310" max="2310" width="9.140625" style="20"/>
    <col min="2311" max="2311" width="15.5703125" style="20" bestFit="1" customWidth="1"/>
    <col min="2312" max="2312" width="10.28515625" style="20" bestFit="1" customWidth="1"/>
    <col min="2313" max="2558" width="9.140625" style="20"/>
    <col min="2559" max="2559" width="3.7109375" style="20" customWidth="1"/>
    <col min="2560" max="2560" width="36" style="20" customWidth="1"/>
    <col min="2561" max="2561" width="14.140625" style="20" customWidth="1"/>
    <col min="2562" max="2562" width="37.42578125" style="20" customWidth="1"/>
    <col min="2563" max="2563" width="23.85546875" style="20" customWidth="1"/>
    <col min="2564" max="2564" width="62.42578125" style="20" customWidth="1"/>
    <col min="2565" max="2565" width="26" style="20" customWidth="1"/>
    <col min="2566" max="2566" width="9.140625" style="20"/>
    <col min="2567" max="2567" width="15.5703125" style="20" bestFit="1" customWidth="1"/>
    <col min="2568" max="2568" width="10.28515625" style="20" bestFit="1" customWidth="1"/>
    <col min="2569" max="2814" width="9.140625" style="20"/>
    <col min="2815" max="2815" width="3.7109375" style="20" customWidth="1"/>
    <col min="2816" max="2816" width="36" style="20" customWidth="1"/>
    <col min="2817" max="2817" width="14.140625" style="20" customWidth="1"/>
    <col min="2818" max="2818" width="37.42578125" style="20" customWidth="1"/>
    <col min="2819" max="2819" width="23.85546875" style="20" customWidth="1"/>
    <col min="2820" max="2820" width="62.42578125" style="20" customWidth="1"/>
    <col min="2821" max="2821" width="26" style="20" customWidth="1"/>
    <col min="2822" max="2822" width="9.140625" style="20"/>
    <col min="2823" max="2823" width="15.5703125" style="20" bestFit="1" customWidth="1"/>
    <col min="2824" max="2824" width="10.28515625" style="20" bestFit="1" customWidth="1"/>
    <col min="2825" max="3070" width="9.140625" style="20"/>
    <col min="3071" max="3071" width="3.7109375" style="20" customWidth="1"/>
    <col min="3072" max="3072" width="36" style="20" customWidth="1"/>
    <col min="3073" max="3073" width="14.140625" style="20" customWidth="1"/>
    <col min="3074" max="3074" width="37.42578125" style="20" customWidth="1"/>
    <col min="3075" max="3075" width="23.85546875" style="20" customWidth="1"/>
    <col min="3076" max="3076" width="62.42578125" style="20" customWidth="1"/>
    <col min="3077" max="3077" width="26" style="20" customWidth="1"/>
    <col min="3078" max="3078" width="9.140625" style="20"/>
    <col min="3079" max="3079" width="15.5703125" style="20" bestFit="1" customWidth="1"/>
    <col min="3080" max="3080" width="10.28515625" style="20" bestFit="1" customWidth="1"/>
    <col min="3081" max="3326" width="9.140625" style="20"/>
    <col min="3327" max="3327" width="3.7109375" style="20" customWidth="1"/>
    <col min="3328" max="3328" width="36" style="20" customWidth="1"/>
    <col min="3329" max="3329" width="14.140625" style="20" customWidth="1"/>
    <col min="3330" max="3330" width="37.42578125" style="20" customWidth="1"/>
    <col min="3331" max="3331" width="23.85546875" style="20" customWidth="1"/>
    <col min="3332" max="3332" width="62.42578125" style="20" customWidth="1"/>
    <col min="3333" max="3333" width="26" style="20" customWidth="1"/>
    <col min="3334" max="3334" width="9.140625" style="20"/>
    <col min="3335" max="3335" width="15.5703125" style="20" bestFit="1" customWidth="1"/>
    <col min="3336" max="3336" width="10.28515625" style="20" bestFit="1" customWidth="1"/>
    <col min="3337" max="3582" width="9.140625" style="20"/>
    <col min="3583" max="3583" width="3.7109375" style="20" customWidth="1"/>
    <col min="3584" max="3584" width="36" style="20" customWidth="1"/>
    <col min="3585" max="3585" width="14.140625" style="20" customWidth="1"/>
    <col min="3586" max="3586" width="37.42578125" style="20" customWidth="1"/>
    <col min="3587" max="3587" width="23.85546875" style="20" customWidth="1"/>
    <col min="3588" max="3588" width="62.42578125" style="20" customWidth="1"/>
    <col min="3589" max="3589" width="26" style="20" customWidth="1"/>
    <col min="3590" max="3590" width="9.140625" style="20"/>
    <col min="3591" max="3591" width="15.5703125" style="20" bestFit="1" customWidth="1"/>
    <col min="3592" max="3592" width="10.28515625" style="20" bestFit="1" customWidth="1"/>
    <col min="3593" max="3838" width="9.140625" style="20"/>
    <col min="3839" max="3839" width="3.7109375" style="20" customWidth="1"/>
    <col min="3840" max="3840" width="36" style="20" customWidth="1"/>
    <col min="3841" max="3841" width="14.140625" style="20" customWidth="1"/>
    <col min="3842" max="3842" width="37.42578125" style="20" customWidth="1"/>
    <col min="3843" max="3843" width="23.85546875" style="20" customWidth="1"/>
    <col min="3844" max="3844" width="62.42578125" style="20" customWidth="1"/>
    <col min="3845" max="3845" width="26" style="20" customWidth="1"/>
    <col min="3846" max="3846" width="9.140625" style="20"/>
    <col min="3847" max="3847" width="15.5703125" style="20" bestFit="1" customWidth="1"/>
    <col min="3848" max="3848" width="10.28515625" style="20" bestFit="1" customWidth="1"/>
    <col min="3849" max="4094" width="9.140625" style="20"/>
    <col min="4095" max="4095" width="3.7109375" style="20" customWidth="1"/>
    <col min="4096" max="4096" width="36" style="20" customWidth="1"/>
    <col min="4097" max="4097" width="14.140625" style="20" customWidth="1"/>
    <col min="4098" max="4098" width="37.42578125" style="20" customWidth="1"/>
    <col min="4099" max="4099" width="23.85546875" style="20" customWidth="1"/>
    <col min="4100" max="4100" width="62.42578125" style="20" customWidth="1"/>
    <col min="4101" max="4101" width="26" style="20" customWidth="1"/>
    <col min="4102" max="4102" width="9.140625" style="20"/>
    <col min="4103" max="4103" width="15.5703125" style="20" bestFit="1" customWidth="1"/>
    <col min="4104" max="4104" width="10.28515625" style="20" bestFit="1" customWidth="1"/>
    <col min="4105" max="4350" width="9.140625" style="20"/>
    <col min="4351" max="4351" width="3.7109375" style="20" customWidth="1"/>
    <col min="4352" max="4352" width="36" style="20" customWidth="1"/>
    <col min="4353" max="4353" width="14.140625" style="20" customWidth="1"/>
    <col min="4354" max="4354" width="37.42578125" style="20" customWidth="1"/>
    <col min="4355" max="4355" width="23.85546875" style="20" customWidth="1"/>
    <col min="4356" max="4356" width="62.42578125" style="20" customWidth="1"/>
    <col min="4357" max="4357" width="26" style="20" customWidth="1"/>
    <col min="4358" max="4358" width="9.140625" style="20"/>
    <col min="4359" max="4359" width="15.5703125" style="20" bestFit="1" customWidth="1"/>
    <col min="4360" max="4360" width="10.28515625" style="20" bestFit="1" customWidth="1"/>
    <col min="4361" max="4606" width="9.140625" style="20"/>
    <col min="4607" max="4607" width="3.7109375" style="20" customWidth="1"/>
    <col min="4608" max="4608" width="36" style="20" customWidth="1"/>
    <col min="4609" max="4609" width="14.140625" style="20" customWidth="1"/>
    <col min="4610" max="4610" width="37.42578125" style="20" customWidth="1"/>
    <col min="4611" max="4611" width="23.85546875" style="20" customWidth="1"/>
    <col min="4612" max="4612" width="62.42578125" style="20" customWidth="1"/>
    <col min="4613" max="4613" width="26" style="20" customWidth="1"/>
    <col min="4614" max="4614" width="9.140625" style="20"/>
    <col min="4615" max="4615" width="15.5703125" style="20" bestFit="1" customWidth="1"/>
    <col min="4616" max="4616" width="10.28515625" style="20" bestFit="1" customWidth="1"/>
    <col min="4617" max="4862" width="9.140625" style="20"/>
    <col min="4863" max="4863" width="3.7109375" style="20" customWidth="1"/>
    <col min="4864" max="4864" width="36" style="20" customWidth="1"/>
    <col min="4865" max="4865" width="14.140625" style="20" customWidth="1"/>
    <col min="4866" max="4866" width="37.42578125" style="20" customWidth="1"/>
    <col min="4867" max="4867" width="23.85546875" style="20" customWidth="1"/>
    <col min="4868" max="4868" width="62.42578125" style="20" customWidth="1"/>
    <col min="4869" max="4869" width="26" style="20" customWidth="1"/>
    <col min="4870" max="4870" width="9.140625" style="20"/>
    <col min="4871" max="4871" width="15.5703125" style="20" bestFit="1" customWidth="1"/>
    <col min="4872" max="4872" width="10.28515625" style="20" bestFit="1" customWidth="1"/>
    <col min="4873" max="5118" width="9.140625" style="20"/>
    <col min="5119" max="5119" width="3.7109375" style="20" customWidth="1"/>
    <col min="5120" max="5120" width="36" style="20" customWidth="1"/>
    <col min="5121" max="5121" width="14.140625" style="20" customWidth="1"/>
    <col min="5122" max="5122" width="37.42578125" style="20" customWidth="1"/>
    <col min="5123" max="5123" width="23.85546875" style="20" customWidth="1"/>
    <col min="5124" max="5124" width="62.42578125" style="20" customWidth="1"/>
    <col min="5125" max="5125" width="26" style="20" customWidth="1"/>
    <col min="5126" max="5126" width="9.140625" style="20"/>
    <col min="5127" max="5127" width="15.5703125" style="20" bestFit="1" customWidth="1"/>
    <col min="5128" max="5128" width="10.28515625" style="20" bestFit="1" customWidth="1"/>
    <col min="5129" max="5374" width="9.140625" style="20"/>
    <col min="5375" max="5375" width="3.7109375" style="20" customWidth="1"/>
    <col min="5376" max="5376" width="36" style="20" customWidth="1"/>
    <col min="5377" max="5377" width="14.140625" style="20" customWidth="1"/>
    <col min="5378" max="5378" width="37.42578125" style="20" customWidth="1"/>
    <col min="5379" max="5379" width="23.85546875" style="20" customWidth="1"/>
    <col min="5380" max="5380" width="62.42578125" style="20" customWidth="1"/>
    <col min="5381" max="5381" width="26" style="20" customWidth="1"/>
    <col min="5382" max="5382" width="9.140625" style="20"/>
    <col min="5383" max="5383" width="15.5703125" style="20" bestFit="1" customWidth="1"/>
    <col min="5384" max="5384" width="10.28515625" style="20" bestFit="1" customWidth="1"/>
    <col min="5385" max="5630" width="9.140625" style="20"/>
    <col min="5631" max="5631" width="3.7109375" style="20" customWidth="1"/>
    <col min="5632" max="5632" width="36" style="20" customWidth="1"/>
    <col min="5633" max="5633" width="14.140625" style="20" customWidth="1"/>
    <col min="5634" max="5634" width="37.42578125" style="20" customWidth="1"/>
    <col min="5635" max="5635" width="23.85546875" style="20" customWidth="1"/>
    <col min="5636" max="5636" width="62.42578125" style="20" customWidth="1"/>
    <col min="5637" max="5637" width="26" style="20" customWidth="1"/>
    <col min="5638" max="5638" width="9.140625" style="20"/>
    <col min="5639" max="5639" width="15.5703125" style="20" bestFit="1" customWidth="1"/>
    <col min="5640" max="5640" width="10.28515625" style="20" bestFit="1" customWidth="1"/>
    <col min="5641" max="5886" width="9.140625" style="20"/>
    <col min="5887" max="5887" width="3.7109375" style="20" customWidth="1"/>
    <col min="5888" max="5888" width="36" style="20" customWidth="1"/>
    <col min="5889" max="5889" width="14.140625" style="20" customWidth="1"/>
    <col min="5890" max="5890" width="37.42578125" style="20" customWidth="1"/>
    <col min="5891" max="5891" width="23.85546875" style="20" customWidth="1"/>
    <col min="5892" max="5892" width="62.42578125" style="20" customWidth="1"/>
    <col min="5893" max="5893" width="26" style="20" customWidth="1"/>
    <col min="5894" max="5894" width="9.140625" style="20"/>
    <col min="5895" max="5895" width="15.5703125" style="20" bestFit="1" customWidth="1"/>
    <col min="5896" max="5896" width="10.28515625" style="20" bestFit="1" customWidth="1"/>
    <col min="5897" max="6142" width="9.140625" style="20"/>
    <col min="6143" max="6143" width="3.7109375" style="20" customWidth="1"/>
    <col min="6144" max="6144" width="36" style="20" customWidth="1"/>
    <col min="6145" max="6145" width="14.140625" style="20" customWidth="1"/>
    <col min="6146" max="6146" width="37.42578125" style="20" customWidth="1"/>
    <col min="6147" max="6147" width="23.85546875" style="20" customWidth="1"/>
    <col min="6148" max="6148" width="62.42578125" style="20" customWidth="1"/>
    <col min="6149" max="6149" width="26" style="20" customWidth="1"/>
    <col min="6150" max="6150" width="9.140625" style="20"/>
    <col min="6151" max="6151" width="15.5703125" style="20" bestFit="1" customWidth="1"/>
    <col min="6152" max="6152" width="10.28515625" style="20" bestFit="1" customWidth="1"/>
    <col min="6153" max="6398" width="9.140625" style="20"/>
    <col min="6399" max="6399" width="3.7109375" style="20" customWidth="1"/>
    <col min="6400" max="6400" width="36" style="20" customWidth="1"/>
    <col min="6401" max="6401" width="14.140625" style="20" customWidth="1"/>
    <col min="6402" max="6402" width="37.42578125" style="20" customWidth="1"/>
    <col min="6403" max="6403" width="23.85546875" style="20" customWidth="1"/>
    <col min="6404" max="6404" width="62.42578125" style="20" customWidth="1"/>
    <col min="6405" max="6405" width="26" style="20" customWidth="1"/>
    <col min="6406" max="6406" width="9.140625" style="20"/>
    <col min="6407" max="6407" width="15.5703125" style="20" bestFit="1" customWidth="1"/>
    <col min="6408" max="6408" width="10.28515625" style="20" bestFit="1" customWidth="1"/>
    <col min="6409" max="6654" width="9.140625" style="20"/>
    <col min="6655" max="6655" width="3.7109375" style="20" customWidth="1"/>
    <col min="6656" max="6656" width="36" style="20" customWidth="1"/>
    <col min="6657" max="6657" width="14.140625" style="20" customWidth="1"/>
    <col min="6658" max="6658" width="37.42578125" style="20" customWidth="1"/>
    <col min="6659" max="6659" width="23.85546875" style="20" customWidth="1"/>
    <col min="6660" max="6660" width="62.42578125" style="20" customWidth="1"/>
    <col min="6661" max="6661" width="26" style="20" customWidth="1"/>
    <col min="6662" max="6662" width="9.140625" style="20"/>
    <col min="6663" max="6663" width="15.5703125" style="20" bestFit="1" customWidth="1"/>
    <col min="6664" max="6664" width="10.28515625" style="20" bestFit="1" customWidth="1"/>
    <col min="6665" max="6910" width="9.140625" style="20"/>
    <col min="6911" max="6911" width="3.7109375" style="20" customWidth="1"/>
    <col min="6912" max="6912" width="36" style="20" customWidth="1"/>
    <col min="6913" max="6913" width="14.140625" style="20" customWidth="1"/>
    <col min="6914" max="6914" width="37.42578125" style="20" customWidth="1"/>
    <col min="6915" max="6915" width="23.85546875" style="20" customWidth="1"/>
    <col min="6916" max="6916" width="62.42578125" style="20" customWidth="1"/>
    <col min="6917" max="6917" width="26" style="20" customWidth="1"/>
    <col min="6918" max="6918" width="9.140625" style="20"/>
    <col min="6919" max="6919" width="15.5703125" style="20" bestFit="1" customWidth="1"/>
    <col min="6920" max="6920" width="10.28515625" style="20" bestFit="1" customWidth="1"/>
    <col min="6921" max="7166" width="9.140625" style="20"/>
    <col min="7167" max="7167" width="3.7109375" style="20" customWidth="1"/>
    <col min="7168" max="7168" width="36" style="20" customWidth="1"/>
    <col min="7169" max="7169" width="14.140625" style="20" customWidth="1"/>
    <col min="7170" max="7170" width="37.42578125" style="20" customWidth="1"/>
    <col min="7171" max="7171" width="23.85546875" style="20" customWidth="1"/>
    <col min="7172" max="7172" width="62.42578125" style="20" customWidth="1"/>
    <col min="7173" max="7173" width="26" style="20" customWidth="1"/>
    <col min="7174" max="7174" width="9.140625" style="20"/>
    <col min="7175" max="7175" width="15.5703125" style="20" bestFit="1" customWidth="1"/>
    <col min="7176" max="7176" width="10.28515625" style="20" bestFit="1" customWidth="1"/>
    <col min="7177" max="7422" width="9.140625" style="20"/>
    <col min="7423" max="7423" width="3.7109375" style="20" customWidth="1"/>
    <col min="7424" max="7424" width="36" style="20" customWidth="1"/>
    <col min="7425" max="7425" width="14.140625" style="20" customWidth="1"/>
    <col min="7426" max="7426" width="37.42578125" style="20" customWidth="1"/>
    <col min="7427" max="7427" width="23.85546875" style="20" customWidth="1"/>
    <col min="7428" max="7428" width="62.42578125" style="20" customWidth="1"/>
    <col min="7429" max="7429" width="26" style="20" customWidth="1"/>
    <col min="7430" max="7430" width="9.140625" style="20"/>
    <col min="7431" max="7431" width="15.5703125" style="20" bestFit="1" customWidth="1"/>
    <col min="7432" max="7432" width="10.28515625" style="20" bestFit="1" customWidth="1"/>
    <col min="7433" max="7678" width="9.140625" style="20"/>
    <col min="7679" max="7679" width="3.7109375" style="20" customWidth="1"/>
    <col min="7680" max="7680" width="36" style="20" customWidth="1"/>
    <col min="7681" max="7681" width="14.140625" style="20" customWidth="1"/>
    <col min="7682" max="7682" width="37.42578125" style="20" customWidth="1"/>
    <col min="7683" max="7683" width="23.85546875" style="20" customWidth="1"/>
    <col min="7684" max="7684" width="62.42578125" style="20" customWidth="1"/>
    <col min="7685" max="7685" width="26" style="20" customWidth="1"/>
    <col min="7686" max="7686" width="9.140625" style="20"/>
    <col min="7687" max="7687" width="15.5703125" style="20" bestFit="1" customWidth="1"/>
    <col min="7688" max="7688" width="10.28515625" style="20" bestFit="1" customWidth="1"/>
    <col min="7689" max="7934" width="9.140625" style="20"/>
    <col min="7935" max="7935" width="3.7109375" style="20" customWidth="1"/>
    <col min="7936" max="7936" width="36" style="20" customWidth="1"/>
    <col min="7937" max="7937" width="14.140625" style="20" customWidth="1"/>
    <col min="7938" max="7938" width="37.42578125" style="20" customWidth="1"/>
    <col min="7939" max="7939" width="23.85546875" style="20" customWidth="1"/>
    <col min="7940" max="7940" width="62.42578125" style="20" customWidth="1"/>
    <col min="7941" max="7941" width="26" style="20" customWidth="1"/>
    <col min="7942" max="7942" width="9.140625" style="20"/>
    <col min="7943" max="7943" width="15.5703125" style="20" bestFit="1" customWidth="1"/>
    <col min="7944" max="7944" width="10.28515625" style="20" bestFit="1" customWidth="1"/>
    <col min="7945" max="8190" width="9.140625" style="20"/>
    <col min="8191" max="8191" width="3.7109375" style="20" customWidth="1"/>
    <col min="8192" max="8192" width="36" style="20" customWidth="1"/>
    <col min="8193" max="8193" width="14.140625" style="20" customWidth="1"/>
    <col min="8194" max="8194" width="37.42578125" style="20" customWidth="1"/>
    <col min="8195" max="8195" width="23.85546875" style="20" customWidth="1"/>
    <col min="8196" max="8196" width="62.42578125" style="20" customWidth="1"/>
    <col min="8197" max="8197" width="26" style="20" customWidth="1"/>
    <col min="8198" max="8198" width="9.140625" style="20"/>
    <col min="8199" max="8199" width="15.5703125" style="20" bestFit="1" customWidth="1"/>
    <col min="8200" max="8200" width="10.28515625" style="20" bestFit="1" customWidth="1"/>
    <col min="8201" max="8446" width="9.140625" style="20"/>
    <col min="8447" max="8447" width="3.7109375" style="20" customWidth="1"/>
    <col min="8448" max="8448" width="36" style="20" customWidth="1"/>
    <col min="8449" max="8449" width="14.140625" style="20" customWidth="1"/>
    <col min="8450" max="8450" width="37.42578125" style="20" customWidth="1"/>
    <col min="8451" max="8451" width="23.85546875" style="20" customWidth="1"/>
    <col min="8452" max="8452" width="62.42578125" style="20" customWidth="1"/>
    <col min="8453" max="8453" width="26" style="20" customWidth="1"/>
    <col min="8454" max="8454" width="9.140625" style="20"/>
    <col min="8455" max="8455" width="15.5703125" style="20" bestFit="1" customWidth="1"/>
    <col min="8456" max="8456" width="10.28515625" style="20" bestFit="1" customWidth="1"/>
    <col min="8457" max="8702" width="9.140625" style="20"/>
    <col min="8703" max="8703" width="3.7109375" style="20" customWidth="1"/>
    <col min="8704" max="8704" width="36" style="20" customWidth="1"/>
    <col min="8705" max="8705" width="14.140625" style="20" customWidth="1"/>
    <col min="8706" max="8706" width="37.42578125" style="20" customWidth="1"/>
    <col min="8707" max="8707" width="23.85546875" style="20" customWidth="1"/>
    <col min="8708" max="8708" width="62.42578125" style="20" customWidth="1"/>
    <col min="8709" max="8709" width="26" style="20" customWidth="1"/>
    <col min="8710" max="8710" width="9.140625" style="20"/>
    <col min="8711" max="8711" width="15.5703125" style="20" bestFit="1" customWidth="1"/>
    <col min="8712" max="8712" width="10.28515625" style="20" bestFit="1" customWidth="1"/>
    <col min="8713" max="8958" width="9.140625" style="20"/>
    <col min="8959" max="8959" width="3.7109375" style="20" customWidth="1"/>
    <col min="8960" max="8960" width="36" style="20" customWidth="1"/>
    <col min="8961" max="8961" width="14.140625" style="20" customWidth="1"/>
    <col min="8962" max="8962" width="37.42578125" style="20" customWidth="1"/>
    <col min="8963" max="8963" width="23.85546875" style="20" customWidth="1"/>
    <col min="8964" max="8964" width="62.42578125" style="20" customWidth="1"/>
    <col min="8965" max="8965" width="26" style="20" customWidth="1"/>
    <col min="8966" max="8966" width="9.140625" style="20"/>
    <col min="8967" max="8967" width="15.5703125" style="20" bestFit="1" customWidth="1"/>
    <col min="8968" max="8968" width="10.28515625" style="20" bestFit="1" customWidth="1"/>
    <col min="8969" max="9214" width="9.140625" style="20"/>
    <col min="9215" max="9215" width="3.7109375" style="20" customWidth="1"/>
    <col min="9216" max="9216" width="36" style="20" customWidth="1"/>
    <col min="9217" max="9217" width="14.140625" style="20" customWidth="1"/>
    <col min="9218" max="9218" width="37.42578125" style="20" customWidth="1"/>
    <col min="9219" max="9219" width="23.85546875" style="20" customWidth="1"/>
    <col min="9220" max="9220" width="62.42578125" style="20" customWidth="1"/>
    <col min="9221" max="9221" width="26" style="20" customWidth="1"/>
    <col min="9222" max="9222" width="9.140625" style="20"/>
    <col min="9223" max="9223" width="15.5703125" style="20" bestFit="1" customWidth="1"/>
    <col min="9224" max="9224" width="10.28515625" style="20" bestFit="1" customWidth="1"/>
    <col min="9225" max="9470" width="9.140625" style="20"/>
    <col min="9471" max="9471" width="3.7109375" style="20" customWidth="1"/>
    <col min="9472" max="9472" width="36" style="20" customWidth="1"/>
    <col min="9473" max="9473" width="14.140625" style="20" customWidth="1"/>
    <col min="9474" max="9474" width="37.42578125" style="20" customWidth="1"/>
    <col min="9475" max="9475" width="23.85546875" style="20" customWidth="1"/>
    <col min="9476" max="9476" width="62.42578125" style="20" customWidth="1"/>
    <col min="9477" max="9477" width="26" style="20" customWidth="1"/>
    <col min="9478" max="9478" width="9.140625" style="20"/>
    <col min="9479" max="9479" width="15.5703125" style="20" bestFit="1" customWidth="1"/>
    <col min="9480" max="9480" width="10.28515625" style="20" bestFit="1" customWidth="1"/>
    <col min="9481" max="9726" width="9.140625" style="20"/>
    <col min="9727" max="9727" width="3.7109375" style="20" customWidth="1"/>
    <col min="9728" max="9728" width="36" style="20" customWidth="1"/>
    <col min="9729" max="9729" width="14.140625" style="20" customWidth="1"/>
    <col min="9730" max="9730" width="37.42578125" style="20" customWidth="1"/>
    <col min="9731" max="9731" width="23.85546875" style="20" customWidth="1"/>
    <col min="9732" max="9732" width="62.42578125" style="20" customWidth="1"/>
    <col min="9733" max="9733" width="26" style="20" customWidth="1"/>
    <col min="9734" max="9734" width="9.140625" style="20"/>
    <col min="9735" max="9735" width="15.5703125" style="20" bestFit="1" customWidth="1"/>
    <col min="9736" max="9736" width="10.28515625" style="20" bestFit="1" customWidth="1"/>
    <col min="9737" max="9982" width="9.140625" style="20"/>
    <col min="9983" max="9983" width="3.7109375" style="20" customWidth="1"/>
    <col min="9984" max="9984" width="36" style="20" customWidth="1"/>
    <col min="9985" max="9985" width="14.140625" style="20" customWidth="1"/>
    <col min="9986" max="9986" width="37.42578125" style="20" customWidth="1"/>
    <col min="9987" max="9987" width="23.85546875" style="20" customWidth="1"/>
    <col min="9988" max="9988" width="62.42578125" style="20" customWidth="1"/>
    <col min="9989" max="9989" width="26" style="20" customWidth="1"/>
    <col min="9990" max="9990" width="9.140625" style="20"/>
    <col min="9991" max="9991" width="15.5703125" style="20" bestFit="1" customWidth="1"/>
    <col min="9992" max="9992" width="10.28515625" style="20" bestFit="1" customWidth="1"/>
    <col min="9993" max="10238" width="9.140625" style="20"/>
    <col min="10239" max="10239" width="3.7109375" style="20" customWidth="1"/>
    <col min="10240" max="10240" width="36" style="20" customWidth="1"/>
    <col min="10241" max="10241" width="14.140625" style="20" customWidth="1"/>
    <col min="10242" max="10242" width="37.42578125" style="20" customWidth="1"/>
    <col min="10243" max="10243" width="23.85546875" style="20" customWidth="1"/>
    <col min="10244" max="10244" width="62.42578125" style="20" customWidth="1"/>
    <col min="10245" max="10245" width="26" style="20" customWidth="1"/>
    <col min="10246" max="10246" width="9.140625" style="20"/>
    <col min="10247" max="10247" width="15.5703125" style="20" bestFit="1" customWidth="1"/>
    <col min="10248" max="10248" width="10.28515625" style="20" bestFit="1" customWidth="1"/>
    <col min="10249" max="10494" width="9.140625" style="20"/>
    <col min="10495" max="10495" width="3.7109375" style="20" customWidth="1"/>
    <col min="10496" max="10496" width="36" style="20" customWidth="1"/>
    <col min="10497" max="10497" width="14.140625" style="20" customWidth="1"/>
    <col min="10498" max="10498" width="37.42578125" style="20" customWidth="1"/>
    <col min="10499" max="10499" width="23.85546875" style="20" customWidth="1"/>
    <col min="10500" max="10500" width="62.42578125" style="20" customWidth="1"/>
    <col min="10501" max="10501" width="26" style="20" customWidth="1"/>
    <col min="10502" max="10502" width="9.140625" style="20"/>
    <col min="10503" max="10503" width="15.5703125" style="20" bestFit="1" customWidth="1"/>
    <col min="10504" max="10504" width="10.28515625" style="20" bestFit="1" customWidth="1"/>
    <col min="10505" max="10750" width="9.140625" style="20"/>
    <col min="10751" max="10751" width="3.7109375" style="20" customWidth="1"/>
    <col min="10752" max="10752" width="36" style="20" customWidth="1"/>
    <col min="10753" max="10753" width="14.140625" style="20" customWidth="1"/>
    <col min="10754" max="10754" width="37.42578125" style="20" customWidth="1"/>
    <col min="10755" max="10755" width="23.85546875" style="20" customWidth="1"/>
    <col min="10756" max="10756" width="62.42578125" style="20" customWidth="1"/>
    <col min="10757" max="10757" width="26" style="20" customWidth="1"/>
    <col min="10758" max="10758" width="9.140625" style="20"/>
    <col min="10759" max="10759" width="15.5703125" style="20" bestFit="1" customWidth="1"/>
    <col min="10760" max="10760" width="10.28515625" style="20" bestFit="1" customWidth="1"/>
    <col min="10761" max="11006" width="9.140625" style="20"/>
    <col min="11007" max="11007" width="3.7109375" style="20" customWidth="1"/>
    <col min="11008" max="11008" width="36" style="20" customWidth="1"/>
    <col min="11009" max="11009" width="14.140625" style="20" customWidth="1"/>
    <col min="11010" max="11010" width="37.42578125" style="20" customWidth="1"/>
    <col min="11011" max="11011" width="23.85546875" style="20" customWidth="1"/>
    <col min="11012" max="11012" width="62.42578125" style="20" customWidth="1"/>
    <col min="11013" max="11013" width="26" style="20" customWidth="1"/>
    <col min="11014" max="11014" width="9.140625" style="20"/>
    <col min="11015" max="11015" width="15.5703125" style="20" bestFit="1" customWidth="1"/>
    <col min="11016" max="11016" width="10.28515625" style="20" bestFit="1" customWidth="1"/>
    <col min="11017" max="11262" width="9.140625" style="20"/>
    <col min="11263" max="11263" width="3.7109375" style="20" customWidth="1"/>
    <col min="11264" max="11264" width="36" style="20" customWidth="1"/>
    <col min="11265" max="11265" width="14.140625" style="20" customWidth="1"/>
    <col min="11266" max="11266" width="37.42578125" style="20" customWidth="1"/>
    <col min="11267" max="11267" width="23.85546875" style="20" customWidth="1"/>
    <col min="11268" max="11268" width="62.42578125" style="20" customWidth="1"/>
    <col min="11269" max="11269" width="26" style="20" customWidth="1"/>
    <col min="11270" max="11270" width="9.140625" style="20"/>
    <col min="11271" max="11271" width="15.5703125" style="20" bestFit="1" customWidth="1"/>
    <col min="11272" max="11272" width="10.28515625" style="20" bestFit="1" customWidth="1"/>
    <col min="11273" max="11518" width="9.140625" style="20"/>
    <col min="11519" max="11519" width="3.7109375" style="20" customWidth="1"/>
    <col min="11520" max="11520" width="36" style="20" customWidth="1"/>
    <col min="11521" max="11521" width="14.140625" style="20" customWidth="1"/>
    <col min="11522" max="11522" width="37.42578125" style="20" customWidth="1"/>
    <col min="11523" max="11523" width="23.85546875" style="20" customWidth="1"/>
    <col min="11524" max="11524" width="62.42578125" style="20" customWidth="1"/>
    <col min="11525" max="11525" width="26" style="20" customWidth="1"/>
    <col min="11526" max="11526" width="9.140625" style="20"/>
    <col min="11527" max="11527" width="15.5703125" style="20" bestFit="1" customWidth="1"/>
    <col min="11528" max="11528" width="10.28515625" style="20" bestFit="1" customWidth="1"/>
    <col min="11529" max="11774" width="9.140625" style="20"/>
    <col min="11775" max="11775" width="3.7109375" style="20" customWidth="1"/>
    <col min="11776" max="11776" width="36" style="20" customWidth="1"/>
    <col min="11777" max="11777" width="14.140625" style="20" customWidth="1"/>
    <col min="11778" max="11778" width="37.42578125" style="20" customWidth="1"/>
    <col min="11779" max="11779" width="23.85546875" style="20" customWidth="1"/>
    <col min="11780" max="11780" width="62.42578125" style="20" customWidth="1"/>
    <col min="11781" max="11781" width="26" style="20" customWidth="1"/>
    <col min="11782" max="11782" width="9.140625" style="20"/>
    <col min="11783" max="11783" width="15.5703125" style="20" bestFit="1" customWidth="1"/>
    <col min="11784" max="11784" width="10.28515625" style="20" bestFit="1" customWidth="1"/>
    <col min="11785" max="12030" width="9.140625" style="20"/>
    <col min="12031" max="12031" width="3.7109375" style="20" customWidth="1"/>
    <col min="12032" max="12032" width="36" style="20" customWidth="1"/>
    <col min="12033" max="12033" width="14.140625" style="20" customWidth="1"/>
    <col min="12034" max="12034" width="37.42578125" style="20" customWidth="1"/>
    <col min="12035" max="12035" width="23.85546875" style="20" customWidth="1"/>
    <col min="12036" max="12036" width="62.42578125" style="20" customWidth="1"/>
    <col min="12037" max="12037" width="26" style="20" customWidth="1"/>
    <col min="12038" max="12038" width="9.140625" style="20"/>
    <col min="12039" max="12039" width="15.5703125" style="20" bestFit="1" customWidth="1"/>
    <col min="12040" max="12040" width="10.28515625" style="20" bestFit="1" customWidth="1"/>
    <col min="12041" max="12286" width="9.140625" style="20"/>
    <col min="12287" max="12287" width="3.7109375" style="20" customWidth="1"/>
    <col min="12288" max="12288" width="36" style="20" customWidth="1"/>
    <col min="12289" max="12289" width="14.140625" style="20" customWidth="1"/>
    <col min="12290" max="12290" width="37.42578125" style="20" customWidth="1"/>
    <col min="12291" max="12291" width="23.85546875" style="20" customWidth="1"/>
    <col min="12292" max="12292" width="62.42578125" style="20" customWidth="1"/>
    <col min="12293" max="12293" width="26" style="20" customWidth="1"/>
    <col min="12294" max="12294" width="9.140625" style="20"/>
    <col min="12295" max="12295" width="15.5703125" style="20" bestFit="1" customWidth="1"/>
    <col min="12296" max="12296" width="10.28515625" style="20" bestFit="1" customWidth="1"/>
    <col min="12297" max="12542" width="9.140625" style="20"/>
    <col min="12543" max="12543" width="3.7109375" style="20" customWidth="1"/>
    <col min="12544" max="12544" width="36" style="20" customWidth="1"/>
    <col min="12545" max="12545" width="14.140625" style="20" customWidth="1"/>
    <col min="12546" max="12546" width="37.42578125" style="20" customWidth="1"/>
    <col min="12547" max="12547" width="23.85546875" style="20" customWidth="1"/>
    <col min="12548" max="12548" width="62.42578125" style="20" customWidth="1"/>
    <col min="12549" max="12549" width="26" style="20" customWidth="1"/>
    <col min="12550" max="12550" width="9.140625" style="20"/>
    <col min="12551" max="12551" width="15.5703125" style="20" bestFit="1" customWidth="1"/>
    <col min="12552" max="12552" width="10.28515625" style="20" bestFit="1" customWidth="1"/>
    <col min="12553" max="12798" width="9.140625" style="20"/>
    <col min="12799" max="12799" width="3.7109375" style="20" customWidth="1"/>
    <col min="12800" max="12800" width="36" style="20" customWidth="1"/>
    <col min="12801" max="12801" width="14.140625" style="20" customWidth="1"/>
    <col min="12802" max="12802" width="37.42578125" style="20" customWidth="1"/>
    <col min="12803" max="12803" width="23.85546875" style="20" customWidth="1"/>
    <col min="12804" max="12804" width="62.42578125" style="20" customWidth="1"/>
    <col min="12805" max="12805" width="26" style="20" customWidth="1"/>
    <col min="12806" max="12806" width="9.140625" style="20"/>
    <col min="12807" max="12807" width="15.5703125" style="20" bestFit="1" customWidth="1"/>
    <col min="12808" max="12808" width="10.28515625" style="20" bestFit="1" customWidth="1"/>
    <col min="12809" max="13054" width="9.140625" style="20"/>
    <col min="13055" max="13055" width="3.7109375" style="20" customWidth="1"/>
    <col min="13056" max="13056" width="36" style="20" customWidth="1"/>
    <col min="13057" max="13057" width="14.140625" style="20" customWidth="1"/>
    <col min="13058" max="13058" width="37.42578125" style="20" customWidth="1"/>
    <col min="13059" max="13059" width="23.85546875" style="20" customWidth="1"/>
    <col min="13060" max="13060" width="62.42578125" style="20" customWidth="1"/>
    <col min="13061" max="13061" width="26" style="20" customWidth="1"/>
    <col min="13062" max="13062" width="9.140625" style="20"/>
    <col min="13063" max="13063" width="15.5703125" style="20" bestFit="1" customWidth="1"/>
    <col min="13064" max="13064" width="10.28515625" style="20" bestFit="1" customWidth="1"/>
    <col min="13065" max="13310" width="9.140625" style="20"/>
    <col min="13311" max="13311" width="3.7109375" style="20" customWidth="1"/>
    <col min="13312" max="13312" width="36" style="20" customWidth="1"/>
    <col min="13313" max="13313" width="14.140625" style="20" customWidth="1"/>
    <col min="13314" max="13314" width="37.42578125" style="20" customWidth="1"/>
    <col min="13315" max="13315" width="23.85546875" style="20" customWidth="1"/>
    <col min="13316" max="13316" width="62.42578125" style="20" customWidth="1"/>
    <col min="13317" max="13317" width="26" style="20" customWidth="1"/>
    <col min="13318" max="13318" width="9.140625" style="20"/>
    <col min="13319" max="13319" width="15.5703125" style="20" bestFit="1" customWidth="1"/>
    <col min="13320" max="13320" width="10.28515625" style="20" bestFit="1" customWidth="1"/>
    <col min="13321" max="13566" width="9.140625" style="20"/>
    <col min="13567" max="13567" width="3.7109375" style="20" customWidth="1"/>
    <col min="13568" max="13568" width="36" style="20" customWidth="1"/>
    <col min="13569" max="13569" width="14.140625" style="20" customWidth="1"/>
    <col min="13570" max="13570" width="37.42578125" style="20" customWidth="1"/>
    <col min="13571" max="13571" width="23.85546875" style="20" customWidth="1"/>
    <col min="13572" max="13572" width="62.42578125" style="20" customWidth="1"/>
    <col min="13573" max="13573" width="26" style="20" customWidth="1"/>
    <col min="13574" max="13574" width="9.140625" style="20"/>
    <col min="13575" max="13575" width="15.5703125" style="20" bestFit="1" customWidth="1"/>
    <col min="13576" max="13576" width="10.28515625" style="20" bestFit="1" customWidth="1"/>
    <col min="13577" max="13822" width="9.140625" style="20"/>
    <col min="13823" max="13823" width="3.7109375" style="20" customWidth="1"/>
    <col min="13824" max="13824" width="36" style="20" customWidth="1"/>
    <col min="13825" max="13825" width="14.140625" style="20" customWidth="1"/>
    <col min="13826" max="13826" width="37.42578125" style="20" customWidth="1"/>
    <col min="13827" max="13827" width="23.85546875" style="20" customWidth="1"/>
    <col min="13828" max="13828" width="62.42578125" style="20" customWidth="1"/>
    <col min="13829" max="13829" width="26" style="20" customWidth="1"/>
    <col min="13830" max="13830" width="9.140625" style="20"/>
    <col min="13831" max="13831" width="15.5703125" style="20" bestFit="1" customWidth="1"/>
    <col min="13832" max="13832" width="10.28515625" style="20" bestFit="1" customWidth="1"/>
    <col min="13833" max="14078" width="9.140625" style="20"/>
    <col min="14079" max="14079" width="3.7109375" style="20" customWidth="1"/>
    <col min="14080" max="14080" width="36" style="20" customWidth="1"/>
    <col min="14081" max="14081" width="14.140625" style="20" customWidth="1"/>
    <col min="14082" max="14082" width="37.42578125" style="20" customWidth="1"/>
    <col min="14083" max="14083" width="23.85546875" style="20" customWidth="1"/>
    <col min="14084" max="14084" width="62.42578125" style="20" customWidth="1"/>
    <col min="14085" max="14085" width="26" style="20" customWidth="1"/>
    <col min="14086" max="14086" width="9.140625" style="20"/>
    <col min="14087" max="14087" width="15.5703125" style="20" bestFit="1" customWidth="1"/>
    <col min="14088" max="14088" width="10.28515625" style="20" bestFit="1" customWidth="1"/>
    <col min="14089" max="14334" width="9.140625" style="20"/>
    <col min="14335" max="14335" width="3.7109375" style="20" customWidth="1"/>
    <col min="14336" max="14336" width="36" style="20" customWidth="1"/>
    <col min="14337" max="14337" width="14.140625" style="20" customWidth="1"/>
    <col min="14338" max="14338" width="37.42578125" style="20" customWidth="1"/>
    <col min="14339" max="14339" width="23.85546875" style="20" customWidth="1"/>
    <col min="14340" max="14340" width="62.42578125" style="20" customWidth="1"/>
    <col min="14341" max="14341" width="26" style="20" customWidth="1"/>
    <col min="14342" max="14342" width="9.140625" style="20"/>
    <col min="14343" max="14343" width="15.5703125" style="20" bestFit="1" customWidth="1"/>
    <col min="14344" max="14344" width="10.28515625" style="20" bestFit="1" customWidth="1"/>
    <col min="14345" max="14590" width="9.140625" style="20"/>
    <col min="14591" max="14591" width="3.7109375" style="20" customWidth="1"/>
    <col min="14592" max="14592" width="36" style="20" customWidth="1"/>
    <col min="14593" max="14593" width="14.140625" style="20" customWidth="1"/>
    <col min="14594" max="14594" width="37.42578125" style="20" customWidth="1"/>
    <col min="14595" max="14595" width="23.85546875" style="20" customWidth="1"/>
    <col min="14596" max="14596" width="62.42578125" style="20" customWidth="1"/>
    <col min="14597" max="14597" width="26" style="20" customWidth="1"/>
    <col min="14598" max="14598" width="9.140625" style="20"/>
    <col min="14599" max="14599" width="15.5703125" style="20" bestFit="1" customWidth="1"/>
    <col min="14600" max="14600" width="10.28515625" style="20" bestFit="1" customWidth="1"/>
    <col min="14601" max="14846" width="9.140625" style="20"/>
    <col min="14847" max="14847" width="3.7109375" style="20" customWidth="1"/>
    <col min="14848" max="14848" width="36" style="20" customWidth="1"/>
    <col min="14849" max="14849" width="14.140625" style="20" customWidth="1"/>
    <col min="14850" max="14850" width="37.42578125" style="20" customWidth="1"/>
    <col min="14851" max="14851" width="23.85546875" style="20" customWidth="1"/>
    <col min="14852" max="14852" width="62.42578125" style="20" customWidth="1"/>
    <col min="14853" max="14853" width="26" style="20" customWidth="1"/>
    <col min="14854" max="14854" width="9.140625" style="20"/>
    <col min="14855" max="14855" width="15.5703125" style="20" bestFit="1" customWidth="1"/>
    <col min="14856" max="14856" width="10.28515625" style="20" bestFit="1" customWidth="1"/>
    <col min="14857" max="15102" width="9.140625" style="20"/>
    <col min="15103" max="15103" width="3.7109375" style="20" customWidth="1"/>
    <col min="15104" max="15104" width="36" style="20" customWidth="1"/>
    <col min="15105" max="15105" width="14.140625" style="20" customWidth="1"/>
    <col min="15106" max="15106" width="37.42578125" style="20" customWidth="1"/>
    <col min="15107" max="15107" width="23.85546875" style="20" customWidth="1"/>
    <col min="15108" max="15108" width="62.42578125" style="20" customWidth="1"/>
    <col min="15109" max="15109" width="26" style="20" customWidth="1"/>
    <col min="15110" max="15110" width="9.140625" style="20"/>
    <col min="15111" max="15111" width="15.5703125" style="20" bestFit="1" customWidth="1"/>
    <col min="15112" max="15112" width="10.28515625" style="20" bestFit="1" customWidth="1"/>
    <col min="15113" max="15358" width="9.140625" style="20"/>
    <col min="15359" max="15359" width="3.7109375" style="20" customWidth="1"/>
    <col min="15360" max="15360" width="36" style="20" customWidth="1"/>
    <col min="15361" max="15361" width="14.140625" style="20" customWidth="1"/>
    <col min="15362" max="15362" width="37.42578125" style="20" customWidth="1"/>
    <col min="15363" max="15363" width="23.85546875" style="20" customWidth="1"/>
    <col min="15364" max="15364" width="62.42578125" style="20" customWidth="1"/>
    <col min="15365" max="15365" width="26" style="20" customWidth="1"/>
    <col min="15366" max="15366" width="9.140625" style="20"/>
    <col min="15367" max="15367" width="15.5703125" style="20" bestFit="1" customWidth="1"/>
    <col min="15368" max="15368" width="10.28515625" style="20" bestFit="1" customWidth="1"/>
    <col min="15369" max="15614" width="9.140625" style="20"/>
    <col min="15615" max="15615" width="3.7109375" style="20" customWidth="1"/>
    <col min="15616" max="15616" width="36" style="20" customWidth="1"/>
    <col min="15617" max="15617" width="14.140625" style="20" customWidth="1"/>
    <col min="15618" max="15618" width="37.42578125" style="20" customWidth="1"/>
    <col min="15619" max="15619" width="23.85546875" style="20" customWidth="1"/>
    <col min="15620" max="15620" width="62.42578125" style="20" customWidth="1"/>
    <col min="15621" max="15621" width="26" style="20" customWidth="1"/>
    <col min="15622" max="15622" width="9.140625" style="20"/>
    <col min="15623" max="15623" width="15.5703125" style="20" bestFit="1" customWidth="1"/>
    <col min="15624" max="15624" width="10.28515625" style="20" bestFit="1" customWidth="1"/>
    <col min="15625" max="15870" width="9.140625" style="20"/>
    <col min="15871" max="15871" width="3.7109375" style="20" customWidth="1"/>
    <col min="15872" max="15872" width="36" style="20" customWidth="1"/>
    <col min="15873" max="15873" width="14.140625" style="20" customWidth="1"/>
    <col min="15874" max="15874" width="37.42578125" style="20" customWidth="1"/>
    <col min="15875" max="15875" width="23.85546875" style="20" customWidth="1"/>
    <col min="15876" max="15876" width="62.42578125" style="20" customWidth="1"/>
    <col min="15877" max="15877" width="26" style="20" customWidth="1"/>
    <col min="15878" max="15878" width="9.140625" style="20"/>
    <col min="15879" max="15879" width="15.5703125" style="20" bestFit="1" customWidth="1"/>
    <col min="15880" max="15880" width="10.28515625" style="20" bestFit="1" customWidth="1"/>
    <col min="15881" max="16126" width="9.140625" style="20"/>
    <col min="16127" max="16127" width="3.7109375" style="20" customWidth="1"/>
    <col min="16128" max="16128" width="36" style="20" customWidth="1"/>
    <col min="16129" max="16129" width="14.140625" style="20" customWidth="1"/>
    <col min="16130" max="16130" width="37.42578125" style="20" customWidth="1"/>
    <col min="16131" max="16131" width="23.85546875" style="20" customWidth="1"/>
    <col min="16132" max="16132" width="62.42578125" style="20" customWidth="1"/>
    <col min="16133" max="16133" width="26" style="20" customWidth="1"/>
    <col min="16134" max="16134" width="9.140625" style="20"/>
    <col min="16135" max="16135" width="15.5703125" style="20" bestFit="1" customWidth="1"/>
    <col min="16136" max="16136" width="10.28515625" style="20" bestFit="1" customWidth="1"/>
    <col min="16137" max="16384" width="9.140625" style="20"/>
  </cols>
  <sheetData>
    <row r="1" spans="1:5" ht="33" customHeight="1">
      <c r="A1" s="136" t="s">
        <v>410</v>
      </c>
      <c r="B1" s="136"/>
      <c r="C1" s="136"/>
      <c r="D1" s="136"/>
      <c r="E1" s="136"/>
    </row>
    <row r="3" spans="1:5" ht="31.5">
      <c r="A3" s="105" t="s">
        <v>411</v>
      </c>
      <c r="B3" s="106" t="s">
        <v>3</v>
      </c>
      <c r="C3" s="105" t="s">
        <v>126</v>
      </c>
      <c r="D3" s="106" t="s">
        <v>278</v>
      </c>
      <c r="E3" s="107" t="s">
        <v>279</v>
      </c>
    </row>
    <row r="4" spans="1:5" ht="31.5">
      <c r="A4" s="105" t="s">
        <v>412</v>
      </c>
      <c r="B4" s="106" t="s">
        <v>413</v>
      </c>
      <c r="C4" s="105" t="s">
        <v>8</v>
      </c>
      <c r="D4" s="106" t="s">
        <v>413</v>
      </c>
      <c r="E4" s="108" t="s">
        <v>493</v>
      </c>
    </row>
    <row r="5" spans="1:5" ht="57.75" customHeight="1">
      <c r="A5" s="103" t="s">
        <v>10</v>
      </c>
      <c r="B5" s="102" t="s">
        <v>414</v>
      </c>
      <c r="C5" s="103" t="s">
        <v>8</v>
      </c>
      <c r="D5" s="102" t="s">
        <v>414</v>
      </c>
      <c r="E5" s="108" t="s">
        <v>415</v>
      </c>
    </row>
    <row r="6" spans="1:5" ht="54.75" customHeight="1">
      <c r="A6" s="103" t="s">
        <v>12</v>
      </c>
      <c r="B6" s="102" t="s">
        <v>416</v>
      </c>
      <c r="C6" s="103" t="s">
        <v>8</v>
      </c>
      <c r="D6" s="102" t="s">
        <v>416</v>
      </c>
      <c r="E6" s="108" t="s">
        <v>417</v>
      </c>
    </row>
    <row r="7" spans="1:5">
      <c r="A7" s="155" t="s">
        <v>418</v>
      </c>
      <c r="B7" s="155"/>
      <c r="C7" s="155"/>
      <c r="D7" s="155"/>
      <c r="E7" s="155"/>
    </row>
    <row r="8" spans="1:5" ht="77.25" customHeight="1">
      <c r="A8" s="103" t="s">
        <v>15</v>
      </c>
      <c r="B8" s="102" t="s">
        <v>419</v>
      </c>
      <c r="C8" s="103" t="s">
        <v>235</v>
      </c>
      <c r="D8" s="102" t="s">
        <v>419</v>
      </c>
      <c r="E8" s="104">
        <v>0</v>
      </c>
    </row>
    <row r="9" spans="1:5" ht="86.25" customHeight="1">
      <c r="A9" s="103" t="s">
        <v>19</v>
      </c>
      <c r="B9" s="102" t="s">
        <v>420</v>
      </c>
      <c r="C9" s="103" t="s">
        <v>235</v>
      </c>
      <c r="D9" s="102" t="s">
        <v>420</v>
      </c>
      <c r="E9" s="104">
        <v>0</v>
      </c>
    </row>
    <row r="10" spans="1:5" ht="97.5" customHeight="1">
      <c r="A10" s="103" t="s">
        <v>21</v>
      </c>
      <c r="B10" s="102" t="s">
        <v>421</v>
      </c>
      <c r="C10" s="103" t="s">
        <v>235</v>
      </c>
      <c r="D10" s="102" t="s">
        <v>421</v>
      </c>
      <c r="E10" s="104">
        <v>36662.25</v>
      </c>
    </row>
    <row r="11" spans="1:5" ht="47.25">
      <c r="A11" s="103" t="s">
        <v>23</v>
      </c>
      <c r="B11" s="102" t="s">
        <v>422</v>
      </c>
      <c r="C11" s="103" t="s">
        <v>235</v>
      </c>
      <c r="D11" s="102" t="s">
        <v>423</v>
      </c>
      <c r="E11" s="104">
        <v>1277830.94</v>
      </c>
    </row>
    <row r="12" spans="1:5" ht="68.25" customHeight="1">
      <c r="A12" s="103" t="s">
        <v>26</v>
      </c>
      <c r="B12" s="102" t="s">
        <v>424</v>
      </c>
      <c r="C12" s="103" t="s">
        <v>235</v>
      </c>
      <c r="D12" s="102" t="s">
        <v>425</v>
      </c>
      <c r="E12" s="104">
        <f>E11-E13-E14</f>
        <v>1071053.1599999999</v>
      </c>
    </row>
    <row r="13" spans="1:5" ht="63.75" customHeight="1">
      <c r="A13" s="103" t="s">
        <v>29</v>
      </c>
      <c r="B13" s="102" t="s">
        <v>426</v>
      </c>
      <c r="C13" s="103" t="s">
        <v>235</v>
      </c>
      <c r="D13" s="102" t="s">
        <v>427</v>
      </c>
      <c r="E13" s="104">
        <v>0</v>
      </c>
    </row>
    <row r="14" spans="1:5" ht="64.5" customHeight="1">
      <c r="A14" s="103" t="s">
        <v>31</v>
      </c>
      <c r="B14" s="102" t="s">
        <v>428</v>
      </c>
      <c r="C14" s="103" t="s">
        <v>235</v>
      </c>
      <c r="D14" s="102" t="s">
        <v>429</v>
      </c>
      <c r="E14" s="109">
        <v>206777.78</v>
      </c>
    </row>
    <row r="15" spans="1:5" ht="52.5" customHeight="1">
      <c r="A15" s="103" t="s">
        <v>34</v>
      </c>
      <c r="B15" s="102" t="s">
        <v>430</v>
      </c>
      <c r="C15" s="103" t="s">
        <v>235</v>
      </c>
      <c r="D15" s="102" t="s">
        <v>431</v>
      </c>
      <c r="E15" s="104">
        <f>E16+E17+E18+E19+E20</f>
        <v>1240474.8</v>
      </c>
    </row>
    <row r="16" spans="1:5" ht="82.5" customHeight="1">
      <c r="A16" s="103" t="s">
        <v>36</v>
      </c>
      <c r="B16" s="102" t="s">
        <v>432</v>
      </c>
      <c r="C16" s="103" t="s">
        <v>235</v>
      </c>
      <c r="D16" s="102" t="s">
        <v>433</v>
      </c>
      <c r="E16" s="104">
        <v>1240474.8</v>
      </c>
    </row>
    <row r="17" spans="1:5" ht="88.5" customHeight="1">
      <c r="A17" s="103" t="s">
        <v>38</v>
      </c>
      <c r="B17" s="102" t="s">
        <v>434</v>
      </c>
      <c r="C17" s="103" t="s">
        <v>235</v>
      </c>
      <c r="D17" s="102" t="s">
        <v>435</v>
      </c>
      <c r="E17" s="104">
        <v>0</v>
      </c>
    </row>
    <row r="18" spans="1:5" ht="78.75" customHeight="1">
      <c r="A18" s="103" t="s">
        <v>40</v>
      </c>
      <c r="B18" s="102" t="s">
        <v>436</v>
      </c>
      <c r="C18" s="103" t="s">
        <v>235</v>
      </c>
      <c r="D18" s="102" t="s">
        <v>437</v>
      </c>
      <c r="E18" s="104">
        <v>0</v>
      </c>
    </row>
    <row r="19" spans="1:5" ht="84.75" customHeight="1">
      <c r="A19" s="103" t="s">
        <v>42</v>
      </c>
      <c r="B19" s="102" t="s">
        <v>438</v>
      </c>
      <c r="C19" s="103" t="s">
        <v>235</v>
      </c>
      <c r="D19" s="102" t="s">
        <v>439</v>
      </c>
      <c r="E19" s="104">
        <v>0</v>
      </c>
    </row>
    <row r="20" spans="1:5" ht="83.25" customHeight="1">
      <c r="A20" s="103" t="s">
        <v>44</v>
      </c>
      <c r="B20" s="102" t="s">
        <v>440</v>
      </c>
      <c r="C20" s="103" t="s">
        <v>235</v>
      </c>
      <c r="D20" s="102" t="s">
        <v>441</v>
      </c>
      <c r="E20" s="104">
        <v>0</v>
      </c>
    </row>
    <row r="21" spans="1:5" ht="67.5" customHeight="1">
      <c r="A21" s="103" t="s">
        <v>46</v>
      </c>
      <c r="B21" s="102" t="s">
        <v>442</v>
      </c>
      <c r="C21" s="103" t="s">
        <v>235</v>
      </c>
      <c r="D21" s="102" t="s">
        <v>442</v>
      </c>
      <c r="E21" s="104">
        <v>0</v>
      </c>
    </row>
    <row r="22" spans="1:5" ht="31.5">
      <c r="A22" s="103" t="s">
        <v>50</v>
      </c>
      <c r="B22" s="102" t="s">
        <v>443</v>
      </c>
      <c r="C22" s="103" t="s">
        <v>235</v>
      </c>
      <c r="D22" s="102" t="s">
        <v>443</v>
      </c>
      <c r="E22" s="104">
        <v>0</v>
      </c>
    </row>
    <row r="23" spans="1:5" ht="31.5">
      <c r="A23" s="103" t="s">
        <v>53</v>
      </c>
      <c r="B23" s="102" t="s">
        <v>444</v>
      </c>
      <c r="C23" s="103" t="s">
        <v>235</v>
      </c>
      <c r="D23" s="102" t="s">
        <v>444</v>
      </c>
      <c r="E23" s="104">
        <v>0</v>
      </c>
    </row>
    <row r="24" spans="1:5" ht="31.5">
      <c r="A24" s="103" t="s">
        <v>56</v>
      </c>
      <c r="B24" s="102" t="s">
        <v>445</v>
      </c>
      <c r="C24" s="103" t="s">
        <v>235</v>
      </c>
      <c r="D24" s="102" t="s">
        <v>445</v>
      </c>
      <c r="E24" s="104">
        <f>E10+E11-E15</f>
        <v>74018.389999999898</v>
      </c>
    </row>
    <row r="25" spans="1:5" ht="41.25" customHeight="1">
      <c r="A25" s="155" t="s">
        <v>446</v>
      </c>
      <c r="B25" s="155"/>
      <c r="C25" s="155"/>
      <c r="D25" s="155"/>
      <c r="E25" s="155"/>
    </row>
    <row r="26" spans="1:5" ht="57.75" customHeight="1">
      <c r="A26" s="103" t="s">
        <v>59</v>
      </c>
      <c r="B26" s="102" t="s">
        <v>304</v>
      </c>
      <c r="C26" s="103" t="s">
        <v>8</v>
      </c>
      <c r="D26" s="102" t="s">
        <v>304</v>
      </c>
      <c r="E26" s="107" t="s">
        <v>447</v>
      </c>
    </row>
    <row r="27" spans="1:5" ht="31.5">
      <c r="A27" s="103" t="s">
        <v>62</v>
      </c>
      <c r="B27" s="102" t="s">
        <v>448</v>
      </c>
      <c r="C27" s="103" t="s">
        <v>235</v>
      </c>
      <c r="D27" s="102" t="s">
        <v>448</v>
      </c>
      <c r="E27" s="104">
        <v>1244873.6100000001</v>
      </c>
    </row>
    <row r="28" spans="1:5" ht="47.25">
      <c r="A28" s="103" t="s">
        <v>65</v>
      </c>
      <c r="B28" s="102" t="s">
        <v>449</v>
      </c>
      <c r="C28" s="103" t="s">
        <v>8</v>
      </c>
      <c r="D28" s="102" t="s">
        <v>449</v>
      </c>
      <c r="E28" s="107" t="s">
        <v>450</v>
      </c>
    </row>
    <row r="29" spans="1:5" ht="57.75" customHeight="1">
      <c r="A29" s="103" t="s">
        <v>68</v>
      </c>
      <c r="B29" s="102" t="s">
        <v>451</v>
      </c>
      <c r="C29" s="103" t="s">
        <v>8</v>
      </c>
      <c r="D29" s="102" t="s">
        <v>451</v>
      </c>
      <c r="E29" s="104" t="s">
        <v>452</v>
      </c>
    </row>
    <row r="30" spans="1:5" ht="43.5" customHeight="1">
      <c r="A30" s="103" t="s">
        <v>71</v>
      </c>
      <c r="B30" s="102" t="s">
        <v>126</v>
      </c>
      <c r="C30" s="103" t="s">
        <v>8</v>
      </c>
      <c r="D30" s="102" t="s">
        <v>126</v>
      </c>
      <c r="E30" s="104" t="s">
        <v>453</v>
      </c>
    </row>
    <row r="31" spans="1:5" ht="40.5" customHeight="1">
      <c r="A31" s="103" t="s">
        <v>73</v>
      </c>
      <c r="B31" s="102" t="s">
        <v>454</v>
      </c>
      <c r="C31" s="103" t="s">
        <v>235</v>
      </c>
      <c r="D31" s="102" t="s">
        <v>454</v>
      </c>
      <c r="E31" s="104">
        <v>1.68</v>
      </c>
    </row>
    <row r="32" spans="1:5" ht="47.25">
      <c r="A32" s="103" t="s">
        <v>65</v>
      </c>
      <c r="B32" s="102" t="s">
        <v>449</v>
      </c>
      <c r="C32" s="103" t="s">
        <v>8</v>
      </c>
      <c r="D32" s="102" t="s">
        <v>449</v>
      </c>
      <c r="E32" s="107" t="s">
        <v>455</v>
      </c>
    </row>
    <row r="33" spans="1:5" ht="31.5">
      <c r="A33" s="103" t="s">
        <v>68</v>
      </c>
      <c r="B33" s="102" t="s">
        <v>451</v>
      </c>
      <c r="C33" s="103" t="s">
        <v>8</v>
      </c>
      <c r="D33" s="102" t="s">
        <v>451</v>
      </c>
      <c r="E33" s="104" t="s">
        <v>456</v>
      </c>
    </row>
    <row r="34" spans="1:5" ht="41.25" customHeight="1">
      <c r="A34" s="103" t="s">
        <v>71</v>
      </c>
      <c r="B34" s="102" t="s">
        <v>126</v>
      </c>
      <c r="C34" s="103" t="s">
        <v>8</v>
      </c>
      <c r="D34" s="102" t="s">
        <v>126</v>
      </c>
      <c r="E34" s="104" t="s">
        <v>453</v>
      </c>
    </row>
    <row r="35" spans="1:5" ht="47.25" customHeight="1">
      <c r="A35" s="103" t="s">
        <v>73</v>
      </c>
      <c r="B35" s="102" t="s">
        <v>454</v>
      </c>
      <c r="C35" s="103" t="s">
        <v>235</v>
      </c>
      <c r="D35" s="102" t="s">
        <v>454</v>
      </c>
      <c r="E35" s="104">
        <v>0.18</v>
      </c>
    </row>
    <row r="36" spans="1:5" ht="47.25">
      <c r="A36" s="103"/>
      <c r="B36" s="102" t="s">
        <v>449</v>
      </c>
      <c r="C36" s="103" t="s">
        <v>8</v>
      </c>
      <c r="D36" s="102" t="s">
        <v>449</v>
      </c>
      <c r="E36" s="107" t="s">
        <v>457</v>
      </c>
    </row>
    <row r="37" spans="1:5" ht="31.5">
      <c r="A37" s="103"/>
      <c r="B37" s="102" t="s">
        <v>451</v>
      </c>
      <c r="C37" s="103" t="s">
        <v>8</v>
      </c>
      <c r="D37" s="102" t="s">
        <v>451</v>
      </c>
      <c r="E37" s="104" t="s">
        <v>456</v>
      </c>
    </row>
    <row r="38" spans="1:5">
      <c r="A38" s="103"/>
      <c r="B38" s="102" t="s">
        <v>126</v>
      </c>
      <c r="C38" s="103" t="s">
        <v>8</v>
      </c>
      <c r="D38" s="102" t="s">
        <v>126</v>
      </c>
      <c r="E38" s="104" t="s">
        <v>453</v>
      </c>
    </row>
    <row r="39" spans="1:5">
      <c r="A39" s="103"/>
      <c r="B39" s="102" t="s">
        <v>454</v>
      </c>
      <c r="C39" s="103" t="s">
        <v>235</v>
      </c>
      <c r="D39" s="102" t="s">
        <v>454</v>
      </c>
      <c r="E39" s="104">
        <v>3.12</v>
      </c>
    </row>
    <row r="40" spans="1:5" ht="47.25">
      <c r="A40" s="103"/>
      <c r="B40" s="102" t="s">
        <v>449</v>
      </c>
      <c r="C40" s="103" t="s">
        <v>8</v>
      </c>
      <c r="D40" s="102" t="s">
        <v>449</v>
      </c>
      <c r="E40" s="107" t="s">
        <v>458</v>
      </c>
    </row>
    <row r="41" spans="1:5" ht="31.5">
      <c r="A41" s="103"/>
      <c r="B41" s="102" t="s">
        <v>451</v>
      </c>
      <c r="C41" s="103" t="s">
        <v>8</v>
      </c>
      <c r="D41" s="102" t="s">
        <v>451</v>
      </c>
      <c r="E41" s="104" t="s">
        <v>456</v>
      </c>
    </row>
    <row r="42" spans="1:5">
      <c r="A42" s="103"/>
      <c r="B42" s="102" t="s">
        <v>126</v>
      </c>
      <c r="C42" s="103" t="s">
        <v>8</v>
      </c>
      <c r="D42" s="102" t="s">
        <v>126</v>
      </c>
      <c r="E42" s="104" t="s">
        <v>453</v>
      </c>
    </row>
    <row r="43" spans="1:5">
      <c r="A43" s="103"/>
      <c r="B43" s="102" t="s">
        <v>454</v>
      </c>
      <c r="C43" s="103" t="s">
        <v>235</v>
      </c>
      <c r="D43" s="102" t="s">
        <v>454</v>
      </c>
      <c r="E43" s="104">
        <v>2.78</v>
      </c>
    </row>
    <row r="44" spans="1:5" ht="47.25">
      <c r="A44" s="103"/>
      <c r="B44" s="102" t="s">
        <v>449</v>
      </c>
      <c r="C44" s="103" t="s">
        <v>8</v>
      </c>
      <c r="D44" s="102" t="s">
        <v>449</v>
      </c>
      <c r="E44" s="107" t="s">
        <v>310</v>
      </c>
    </row>
    <row r="45" spans="1:5" ht="31.5">
      <c r="A45" s="103"/>
      <c r="B45" s="102" t="s">
        <v>451</v>
      </c>
      <c r="C45" s="103" t="s">
        <v>8</v>
      </c>
      <c r="D45" s="102" t="s">
        <v>451</v>
      </c>
      <c r="E45" s="104" t="s">
        <v>459</v>
      </c>
    </row>
    <row r="46" spans="1:5">
      <c r="A46" s="103"/>
      <c r="B46" s="102" t="s">
        <v>126</v>
      </c>
      <c r="C46" s="103" t="s">
        <v>8</v>
      </c>
      <c r="D46" s="102" t="s">
        <v>126</v>
      </c>
      <c r="E46" s="104" t="s">
        <v>453</v>
      </c>
    </row>
    <row r="47" spans="1:5">
      <c r="A47" s="103"/>
      <c r="B47" s="102" t="s">
        <v>454</v>
      </c>
      <c r="C47" s="103" t="s">
        <v>235</v>
      </c>
      <c r="D47" s="102" t="s">
        <v>454</v>
      </c>
      <c r="E47" s="104">
        <v>2.82</v>
      </c>
    </row>
    <row r="48" spans="1:5" ht="63">
      <c r="A48" s="103"/>
      <c r="B48" s="102" t="s">
        <v>449</v>
      </c>
      <c r="C48" s="103" t="s">
        <v>8</v>
      </c>
      <c r="D48" s="102" t="s">
        <v>449</v>
      </c>
      <c r="E48" s="107" t="s">
        <v>460</v>
      </c>
    </row>
    <row r="49" spans="1:5" ht="31.5">
      <c r="A49" s="103"/>
      <c r="B49" s="102" t="s">
        <v>451</v>
      </c>
      <c r="C49" s="103" t="s">
        <v>8</v>
      </c>
      <c r="D49" s="102" t="s">
        <v>451</v>
      </c>
      <c r="E49" s="104" t="s">
        <v>459</v>
      </c>
    </row>
    <row r="50" spans="1:5">
      <c r="A50" s="103"/>
      <c r="B50" s="102" t="s">
        <v>126</v>
      </c>
      <c r="C50" s="103" t="s">
        <v>8</v>
      </c>
      <c r="D50" s="102" t="s">
        <v>126</v>
      </c>
      <c r="E50" s="104" t="s">
        <v>453</v>
      </c>
    </row>
    <row r="51" spans="1:5">
      <c r="A51" s="103"/>
      <c r="B51" s="102" t="s">
        <v>454</v>
      </c>
      <c r="C51" s="103" t="s">
        <v>235</v>
      </c>
      <c r="D51" s="102" t="s">
        <v>454</v>
      </c>
      <c r="E51" s="104">
        <v>3.95</v>
      </c>
    </row>
    <row r="52" spans="1:5" ht="47.25">
      <c r="A52" s="103"/>
      <c r="B52" s="102" t="s">
        <v>449</v>
      </c>
      <c r="C52" s="103" t="s">
        <v>8</v>
      </c>
      <c r="D52" s="102" t="s">
        <v>449</v>
      </c>
      <c r="E52" s="107" t="s">
        <v>461</v>
      </c>
    </row>
    <row r="53" spans="1:5" ht="31.5">
      <c r="A53" s="103"/>
      <c r="B53" s="102" t="s">
        <v>451</v>
      </c>
      <c r="C53" s="103" t="s">
        <v>8</v>
      </c>
      <c r="D53" s="102" t="s">
        <v>451</v>
      </c>
      <c r="E53" s="104" t="s">
        <v>459</v>
      </c>
    </row>
    <row r="54" spans="1:5">
      <c r="A54" s="103"/>
      <c r="B54" s="102" t="s">
        <v>126</v>
      </c>
      <c r="C54" s="103" t="s">
        <v>8</v>
      </c>
      <c r="D54" s="102" t="s">
        <v>126</v>
      </c>
      <c r="E54" s="104" t="s">
        <v>453</v>
      </c>
    </row>
    <row r="55" spans="1:5">
      <c r="A55" s="103"/>
      <c r="B55" s="102" t="s">
        <v>454</v>
      </c>
      <c r="C55" s="103" t="s">
        <v>235</v>
      </c>
      <c r="D55" s="102" t="s">
        <v>454</v>
      </c>
      <c r="E55" s="104">
        <v>0</v>
      </c>
    </row>
    <row r="56" spans="1:5" ht="47.25">
      <c r="A56" s="103"/>
      <c r="B56" s="102" t="s">
        <v>449</v>
      </c>
      <c r="C56" s="103" t="s">
        <v>8</v>
      </c>
      <c r="D56" s="102" t="s">
        <v>449</v>
      </c>
      <c r="E56" s="107" t="s">
        <v>462</v>
      </c>
    </row>
    <row r="57" spans="1:5" ht="31.5">
      <c r="A57" s="103"/>
      <c r="B57" s="102" t="s">
        <v>451</v>
      </c>
      <c r="C57" s="103" t="s">
        <v>8</v>
      </c>
      <c r="D57" s="102" t="s">
        <v>451</v>
      </c>
      <c r="E57" s="104" t="s">
        <v>459</v>
      </c>
    </row>
    <row r="58" spans="1:5">
      <c r="A58" s="103"/>
      <c r="B58" s="102" t="s">
        <v>126</v>
      </c>
      <c r="C58" s="103" t="s">
        <v>8</v>
      </c>
      <c r="D58" s="102" t="s">
        <v>126</v>
      </c>
      <c r="E58" s="104" t="s">
        <v>453</v>
      </c>
    </row>
    <row r="59" spans="1:5">
      <c r="A59" s="103"/>
      <c r="B59" s="102" t="s">
        <v>454</v>
      </c>
      <c r="C59" s="103" t="s">
        <v>235</v>
      </c>
      <c r="D59" s="102" t="s">
        <v>454</v>
      </c>
      <c r="E59" s="104">
        <v>2.39</v>
      </c>
    </row>
    <row r="60" spans="1:5">
      <c r="A60" s="103"/>
      <c r="B60" s="102"/>
      <c r="C60" s="103"/>
      <c r="D60" s="102"/>
      <c r="E60" s="104"/>
    </row>
    <row r="61" spans="1:5">
      <c r="A61" s="103"/>
      <c r="B61" s="102"/>
      <c r="C61" s="103"/>
      <c r="D61" s="102"/>
      <c r="E61" s="104"/>
    </row>
    <row r="62" spans="1:5" ht="16.5" customHeight="1">
      <c r="A62" s="155" t="s">
        <v>463</v>
      </c>
      <c r="B62" s="155"/>
      <c r="C62" s="155"/>
      <c r="D62" s="155"/>
      <c r="E62" s="155"/>
    </row>
    <row r="63" spans="1:5" ht="64.5" customHeight="1">
      <c r="A63" s="103" t="s">
        <v>75</v>
      </c>
      <c r="B63" s="102" t="s">
        <v>464</v>
      </c>
      <c r="C63" s="103" t="s">
        <v>33</v>
      </c>
      <c r="D63" s="102" t="s">
        <v>464</v>
      </c>
      <c r="E63" s="104">
        <v>0</v>
      </c>
    </row>
    <row r="64" spans="1:5" ht="51.75" customHeight="1">
      <c r="A64" s="103" t="s">
        <v>78</v>
      </c>
      <c r="B64" s="102" t="s">
        <v>465</v>
      </c>
      <c r="C64" s="103" t="s">
        <v>33</v>
      </c>
      <c r="D64" s="102" t="s">
        <v>465</v>
      </c>
      <c r="E64" s="104">
        <v>0</v>
      </c>
    </row>
    <row r="65" spans="1:5" ht="64.5" customHeight="1">
      <c r="A65" s="103" t="s">
        <v>81</v>
      </c>
      <c r="B65" s="102" t="s">
        <v>466</v>
      </c>
      <c r="C65" s="103" t="s">
        <v>33</v>
      </c>
      <c r="D65" s="102" t="s">
        <v>466</v>
      </c>
      <c r="E65" s="104">
        <v>0</v>
      </c>
    </row>
    <row r="66" spans="1:5" ht="31.5">
      <c r="A66" s="103" t="s">
        <v>84</v>
      </c>
      <c r="B66" s="102" t="s">
        <v>467</v>
      </c>
      <c r="C66" s="103" t="s">
        <v>235</v>
      </c>
      <c r="D66" s="102" t="s">
        <v>467</v>
      </c>
      <c r="E66" s="104">
        <v>0</v>
      </c>
    </row>
    <row r="67" spans="1:5">
      <c r="A67" s="155" t="s">
        <v>468</v>
      </c>
      <c r="B67" s="155"/>
      <c r="C67" s="155"/>
      <c r="D67" s="155"/>
      <c r="E67" s="155"/>
    </row>
    <row r="68" spans="1:5" ht="31.5">
      <c r="A68" s="103" t="s">
        <v>87</v>
      </c>
      <c r="B68" s="102" t="s">
        <v>419</v>
      </c>
      <c r="C68" s="103" t="s">
        <v>235</v>
      </c>
      <c r="D68" s="102" t="s">
        <v>419</v>
      </c>
      <c r="E68" s="104">
        <v>0</v>
      </c>
    </row>
    <row r="69" spans="1:5" ht="31.5">
      <c r="A69" s="103" t="s">
        <v>134</v>
      </c>
      <c r="B69" s="102" t="s">
        <v>420</v>
      </c>
      <c r="C69" s="103" t="s">
        <v>235</v>
      </c>
      <c r="D69" s="102" t="s">
        <v>420</v>
      </c>
      <c r="E69" s="104">
        <v>0</v>
      </c>
    </row>
    <row r="70" spans="1:5" ht="31.5">
      <c r="A70" s="103" t="s">
        <v>136</v>
      </c>
      <c r="B70" s="102" t="s">
        <v>421</v>
      </c>
      <c r="C70" s="103" t="s">
        <v>235</v>
      </c>
      <c r="D70" s="102" t="s">
        <v>421</v>
      </c>
      <c r="E70" s="104">
        <v>110549.82</v>
      </c>
    </row>
    <row r="71" spans="1:5" ht="31.5">
      <c r="A71" s="103" t="s">
        <v>137</v>
      </c>
      <c r="B71" s="102" t="s">
        <v>443</v>
      </c>
      <c r="C71" s="103" t="s">
        <v>235</v>
      </c>
      <c r="D71" s="102" t="s">
        <v>443</v>
      </c>
      <c r="E71" s="104">
        <v>0</v>
      </c>
    </row>
    <row r="72" spans="1:5" ht="31.5">
      <c r="A72" s="103" t="s">
        <v>138</v>
      </c>
      <c r="B72" s="102" t="s">
        <v>444</v>
      </c>
      <c r="C72" s="103" t="s">
        <v>235</v>
      </c>
      <c r="D72" s="102" t="s">
        <v>444</v>
      </c>
      <c r="E72" s="104">
        <v>0</v>
      </c>
    </row>
    <row r="73" spans="1:5" ht="31.5">
      <c r="A73" s="103" t="s">
        <v>469</v>
      </c>
      <c r="B73" s="102" t="s">
        <v>445</v>
      </c>
      <c r="C73" s="103" t="s">
        <v>235</v>
      </c>
      <c r="D73" s="102" t="s">
        <v>445</v>
      </c>
      <c r="E73" s="104">
        <v>217847.3</v>
      </c>
    </row>
    <row r="74" spans="1:5">
      <c r="A74" s="153" t="s">
        <v>492</v>
      </c>
      <c r="B74" s="153"/>
      <c r="C74" s="153"/>
      <c r="D74" s="153"/>
      <c r="E74" s="153"/>
    </row>
    <row r="75" spans="1:5" ht="31.5">
      <c r="A75" s="105" t="s">
        <v>140</v>
      </c>
      <c r="B75" s="106" t="s">
        <v>232</v>
      </c>
      <c r="C75" s="105" t="s">
        <v>8</v>
      </c>
      <c r="D75" s="106" t="s">
        <v>232</v>
      </c>
      <c r="E75" s="107" t="s">
        <v>470</v>
      </c>
    </row>
    <row r="76" spans="1:5" ht="31.5">
      <c r="A76" s="103" t="s">
        <v>141</v>
      </c>
      <c r="B76" s="102" t="s">
        <v>126</v>
      </c>
      <c r="C76" s="103" t="s">
        <v>8</v>
      </c>
      <c r="D76" s="102" t="s">
        <v>126</v>
      </c>
      <c r="E76" s="104" t="s">
        <v>471</v>
      </c>
    </row>
    <row r="77" spans="1:5" ht="31.5">
      <c r="A77" s="103" t="s">
        <v>142</v>
      </c>
      <c r="B77" s="102" t="s">
        <v>472</v>
      </c>
      <c r="C77" s="103" t="s">
        <v>473</v>
      </c>
      <c r="D77" s="102" t="s">
        <v>472</v>
      </c>
      <c r="E77" s="104">
        <f>1106.42+231.63</f>
        <v>1338.0500000000002</v>
      </c>
    </row>
    <row r="78" spans="1:5" ht="31.5">
      <c r="A78" s="103" t="s">
        <v>143</v>
      </c>
      <c r="B78" s="102" t="s">
        <v>474</v>
      </c>
      <c r="C78" s="103" t="s">
        <v>235</v>
      </c>
      <c r="D78" s="102" t="s">
        <v>474</v>
      </c>
      <c r="E78" s="104">
        <v>1367128.61</v>
      </c>
    </row>
    <row r="79" spans="1:5" ht="31.5">
      <c r="A79" s="103" t="s">
        <v>144</v>
      </c>
      <c r="B79" s="102" t="s">
        <v>475</v>
      </c>
      <c r="C79" s="103" t="s">
        <v>235</v>
      </c>
      <c r="D79" s="102" t="s">
        <v>475</v>
      </c>
      <c r="E79" s="104">
        <v>1330491.08</v>
      </c>
    </row>
    <row r="80" spans="1:5" ht="31.5">
      <c r="A80" s="103" t="s">
        <v>145</v>
      </c>
      <c r="B80" s="102" t="s">
        <v>476</v>
      </c>
      <c r="C80" s="103" t="s">
        <v>235</v>
      </c>
      <c r="D80" s="102" t="s">
        <v>476</v>
      </c>
      <c r="E80" s="104">
        <v>72225.94</v>
      </c>
    </row>
    <row r="81" spans="1:15" ht="47.25">
      <c r="A81" s="103" t="s">
        <v>146</v>
      </c>
      <c r="B81" s="102" t="s">
        <v>477</v>
      </c>
      <c r="C81" s="103" t="s">
        <v>235</v>
      </c>
      <c r="D81" s="102" t="s">
        <v>477</v>
      </c>
      <c r="E81" s="104">
        <v>1367128.61</v>
      </c>
    </row>
    <row r="82" spans="1:15" ht="47.25">
      <c r="A82" s="103" t="s">
        <v>147</v>
      </c>
      <c r="B82" s="102" t="s">
        <v>478</v>
      </c>
      <c r="C82" s="103" t="s">
        <v>235</v>
      </c>
      <c r="D82" s="102" t="s">
        <v>478</v>
      </c>
      <c r="E82" s="104">
        <f>E81*0.99</f>
        <v>1353457.3239000002</v>
      </c>
    </row>
    <row r="83" spans="1:15" ht="47.25">
      <c r="A83" s="103" t="s">
        <v>149</v>
      </c>
      <c r="B83" s="102" t="s">
        <v>479</v>
      </c>
      <c r="C83" s="103" t="s">
        <v>235</v>
      </c>
      <c r="D83" s="102" t="s">
        <v>479</v>
      </c>
      <c r="E83" s="104">
        <f>E81-E82</f>
        <v>13671.28609999991</v>
      </c>
    </row>
    <row r="84" spans="1:15" ht="63.75" thickBot="1">
      <c r="A84" s="103" t="s">
        <v>151</v>
      </c>
      <c r="B84" s="102" t="s">
        <v>480</v>
      </c>
      <c r="C84" s="103" t="s">
        <v>235</v>
      </c>
      <c r="D84" s="102" t="s">
        <v>480</v>
      </c>
      <c r="E84" s="104">
        <v>0</v>
      </c>
      <c r="F84" s="112"/>
      <c r="G84" s="100"/>
      <c r="H84" s="99"/>
      <c r="I84" s="99"/>
      <c r="J84" s="99"/>
      <c r="K84" s="99"/>
      <c r="L84" s="99"/>
      <c r="M84" s="99"/>
      <c r="N84" s="99"/>
      <c r="O84" s="99"/>
    </row>
    <row r="85" spans="1:15" s="98" customFormat="1" ht="16.5" thickTop="1">
      <c r="A85" s="105"/>
      <c r="B85" s="106" t="s">
        <v>232</v>
      </c>
      <c r="C85" s="105" t="s">
        <v>8</v>
      </c>
      <c r="D85" s="106" t="s">
        <v>232</v>
      </c>
      <c r="E85" s="107" t="s">
        <v>481</v>
      </c>
      <c r="F85" s="110"/>
      <c r="G85" s="111"/>
      <c r="H85" s="110"/>
      <c r="I85" s="110"/>
      <c r="J85" s="110"/>
      <c r="K85" s="110"/>
      <c r="L85" s="110"/>
      <c r="M85" s="110"/>
      <c r="N85" s="110"/>
      <c r="O85" s="110"/>
    </row>
    <row r="86" spans="1:15" s="99" customFormat="1">
      <c r="A86" s="103"/>
      <c r="B86" s="102" t="s">
        <v>126</v>
      </c>
      <c r="C86" s="103" t="s">
        <v>8</v>
      </c>
      <c r="D86" s="102" t="s">
        <v>126</v>
      </c>
      <c r="E86" s="104" t="s">
        <v>482</v>
      </c>
      <c r="G86" s="100"/>
    </row>
    <row r="87" spans="1:15" s="99" customFormat="1">
      <c r="A87" s="103"/>
      <c r="B87" s="102" t="s">
        <v>472</v>
      </c>
      <c r="C87" s="103" t="s">
        <v>473</v>
      </c>
      <c r="D87" s="102" t="s">
        <v>472</v>
      </c>
      <c r="E87" s="104">
        <f>739.25+5974.15</f>
        <v>6713.4</v>
      </c>
      <c r="G87" s="100"/>
    </row>
    <row r="88" spans="1:15" s="99" customFormat="1">
      <c r="A88" s="103"/>
      <c r="B88" s="102" t="s">
        <v>474</v>
      </c>
      <c r="C88" s="103" t="s">
        <v>235</v>
      </c>
      <c r="D88" s="102" t="s">
        <v>474</v>
      </c>
      <c r="E88" s="104">
        <v>487546.25</v>
      </c>
      <c r="G88" s="100"/>
    </row>
    <row r="89" spans="1:15" s="99" customFormat="1">
      <c r="A89" s="103"/>
      <c r="B89" s="102" t="s">
        <v>475</v>
      </c>
      <c r="C89" s="103" t="s">
        <v>235</v>
      </c>
      <c r="D89" s="102" t="s">
        <v>475</v>
      </c>
      <c r="E89" s="104">
        <v>462056.72</v>
      </c>
      <c r="G89" s="100"/>
    </row>
    <row r="90" spans="1:15" s="99" customFormat="1">
      <c r="A90" s="103"/>
      <c r="B90" s="102" t="s">
        <v>476</v>
      </c>
      <c r="C90" s="103" t="s">
        <v>235</v>
      </c>
      <c r="D90" s="102" t="s">
        <v>476</v>
      </c>
      <c r="E90" s="104">
        <v>55763.73</v>
      </c>
      <c r="G90" s="100"/>
    </row>
    <row r="91" spans="1:15" s="99" customFormat="1" ht="47.25">
      <c r="A91" s="103"/>
      <c r="B91" s="102" t="s">
        <v>477</v>
      </c>
      <c r="C91" s="103" t="s">
        <v>235</v>
      </c>
      <c r="D91" s="102" t="s">
        <v>477</v>
      </c>
      <c r="E91" s="104">
        <v>487546.25</v>
      </c>
      <c r="G91" s="100"/>
    </row>
    <row r="92" spans="1:15" s="99" customFormat="1" ht="47.25">
      <c r="A92" s="103"/>
      <c r="B92" s="102" t="s">
        <v>478</v>
      </c>
      <c r="C92" s="103" t="s">
        <v>235</v>
      </c>
      <c r="D92" s="102" t="s">
        <v>478</v>
      </c>
      <c r="E92" s="104">
        <f>E91*0.99</f>
        <v>482670.78749999998</v>
      </c>
      <c r="G92" s="100"/>
    </row>
    <row r="93" spans="1:15" s="99" customFormat="1" ht="47.25">
      <c r="A93" s="103"/>
      <c r="B93" s="102" t="s">
        <v>479</v>
      </c>
      <c r="C93" s="103" t="s">
        <v>235</v>
      </c>
      <c r="D93" s="102" t="s">
        <v>479</v>
      </c>
      <c r="E93" s="104">
        <f>E91-E92</f>
        <v>4875.4625000000233</v>
      </c>
      <c r="G93" s="100"/>
    </row>
    <row r="94" spans="1:15" s="101" customFormat="1" ht="63.75" thickBot="1">
      <c r="A94" s="103"/>
      <c r="B94" s="102" t="s">
        <v>480</v>
      </c>
      <c r="C94" s="103" t="s">
        <v>235</v>
      </c>
      <c r="D94" s="102" t="s">
        <v>480</v>
      </c>
      <c r="E94" s="104">
        <v>0</v>
      </c>
      <c r="F94" s="112"/>
      <c r="G94" s="100"/>
      <c r="H94" s="99"/>
      <c r="I94" s="99"/>
      <c r="J94" s="99"/>
      <c r="K94" s="99"/>
      <c r="L94" s="99"/>
      <c r="M94" s="99"/>
      <c r="N94" s="99"/>
      <c r="O94" s="99"/>
    </row>
    <row r="95" spans="1:15" ht="16.5" thickTop="1">
      <c r="A95" s="105"/>
      <c r="B95" s="106" t="s">
        <v>232</v>
      </c>
      <c r="C95" s="105" t="s">
        <v>8</v>
      </c>
      <c r="D95" s="106" t="s">
        <v>232</v>
      </c>
      <c r="E95" s="107" t="s">
        <v>483</v>
      </c>
    </row>
    <row r="96" spans="1:15">
      <c r="A96" s="103"/>
      <c r="B96" s="102" t="s">
        <v>126</v>
      </c>
      <c r="C96" s="103" t="s">
        <v>8</v>
      </c>
      <c r="D96" s="102" t="s">
        <v>126</v>
      </c>
      <c r="E96" s="104" t="s">
        <v>482</v>
      </c>
    </row>
    <row r="97" spans="1:8">
      <c r="A97" s="103"/>
      <c r="B97" s="102" t="s">
        <v>472</v>
      </c>
      <c r="C97" s="103" t="s">
        <v>473</v>
      </c>
      <c r="D97" s="102" t="s">
        <v>472</v>
      </c>
      <c r="E97" s="104">
        <f>8802.43+731.08</f>
        <v>9533.51</v>
      </c>
    </row>
    <row r="98" spans="1:8">
      <c r="A98" s="103"/>
      <c r="B98" s="102" t="s">
        <v>474</v>
      </c>
      <c r="C98" s="103" t="s">
        <v>235</v>
      </c>
      <c r="D98" s="102" t="s">
        <v>474</v>
      </c>
      <c r="E98" s="104">
        <v>131172.35999999999</v>
      </c>
    </row>
    <row r="99" spans="1:8">
      <c r="A99" s="103"/>
      <c r="B99" s="102" t="s">
        <v>475</v>
      </c>
      <c r="C99" s="103" t="s">
        <v>235</v>
      </c>
      <c r="D99" s="102" t="s">
        <v>475</v>
      </c>
      <c r="E99" s="104">
        <v>124613.72</v>
      </c>
      <c r="H99" s="97"/>
    </row>
    <row r="100" spans="1:8">
      <c r="A100" s="103"/>
      <c r="B100" s="102" t="s">
        <v>476</v>
      </c>
      <c r="C100" s="103" t="s">
        <v>235</v>
      </c>
      <c r="D100" s="102" t="s">
        <v>476</v>
      </c>
      <c r="E100" s="104">
        <v>14748.93</v>
      </c>
    </row>
    <row r="101" spans="1:8" ht="47.25">
      <c r="A101" s="103"/>
      <c r="B101" s="102" t="s">
        <v>477</v>
      </c>
      <c r="C101" s="103" t="s">
        <v>235</v>
      </c>
      <c r="D101" s="102" t="s">
        <v>477</v>
      </c>
      <c r="E101" s="104">
        <f>131187.66+715.95</f>
        <v>131903.61000000002</v>
      </c>
    </row>
    <row r="102" spans="1:8" ht="47.25">
      <c r="A102" s="103"/>
      <c r="B102" s="102" t="s">
        <v>478</v>
      </c>
      <c r="C102" s="103" t="s">
        <v>235</v>
      </c>
      <c r="D102" s="102" t="s">
        <v>478</v>
      </c>
      <c r="E102" s="104">
        <f>E101*1.02-1500</f>
        <v>133041.68220000001</v>
      </c>
    </row>
    <row r="103" spans="1:8" ht="47.25">
      <c r="A103" s="103"/>
      <c r="B103" s="102" t="s">
        <v>479</v>
      </c>
      <c r="C103" s="103" t="s">
        <v>235</v>
      </c>
      <c r="D103" s="102" t="s">
        <v>479</v>
      </c>
      <c r="E103" s="104">
        <v>0</v>
      </c>
    </row>
    <row r="104" spans="1:8" ht="63">
      <c r="A104" s="103"/>
      <c r="B104" s="102" t="s">
        <v>480</v>
      </c>
      <c r="C104" s="103" t="s">
        <v>235</v>
      </c>
      <c r="D104" s="102" t="s">
        <v>480</v>
      </c>
      <c r="E104" s="104">
        <v>0</v>
      </c>
    </row>
    <row r="105" spans="1:8">
      <c r="A105" s="105"/>
      <c r="B105" s="106" t="s">
        <v>232</v>
      </c>
      <c r="C105" s="105" t="s">
        <v>8</v>
      </c>
      <c r="D105" s="106" t="s">
        <v>232</v>
      </c>
      <c r="E105" s="107" t="s">
        <v>148</v>
      </c>
    </row>
    <row r="106" spans="1:8">
      <c r="A106" s="103"/>
      <c r="B106" s="102" t="s">
        <v>126</v>
      </c>
      <c r="C106" s="103" t="s">
        <v>8</v>
      </c>
      <c r="D106" s="102" t="s">
        <v>126</v>
      </c>
      <c r="E106" s="104" t="s">
        <v>482</v>
      </c>
    </row>
    <row r="107" spans="1:8">
      <c r="A107" s="103"/>
      <c r="B107" s="102" t="s">
        <v>472</v>
      </c>
      <c r="C107" s="103" t="s">
        <v>473</v>
      </c>
      <c r="D107" s="102" t="s">
        <v>472</v>
      </c>
      <c r="E107" s="104">
        <f>1235.65+13515.45</f>
        <v>14751.1</v>
      </c>
    </row>
    <row r="108" spans="1:8">
      <c r="A108" s="103"/>
      <c r="B108" s="102" t="s">
        <v>474</v>
      </c>
      <c r="C108" s="103" t="s">
        <v>235</v>
      </c>
      <c r="D108" s="102" t="s">
        <v>474</v>
      </c>
      <c r="E108" s="104">
        <v>152806.19</v>
      </c>
    </row>
    <row r="109" spans="1:8">
      <c r="A109" s="103"/>
      <c r="B109" s="102" t="s">
        <v>475</v>
      </c>
      <c r="C109" s="103" t="s">
        <v>235</v>
      </c>
      <c r="D109" s="102" t="s">
        <v>475</v>
      </c>
      <c r="E109" s="104">
        <v>145876.45000000001</v>
      </c>
    </row>
    <row r="110" spans="1:8">
      <c r="A110" s="103"/>
      <c r="B110" s="102" t="s">
        <v>476</v>
      </c>
      <c r="C110" s="103" t="s">
        <v>235</v>
      </c>
      <c r="D110" s="102" t="s">
        <v>476</v>
      </c>
      <c r="E110" s="104">
        <v>18444.25</v>
      </c>
    </row>
    <row r="111" spans="1:8" ht="47.25">
      <c r="A111" s="103"/>
      <c r="B111" s="102" t="s">
        <v>477</v>
      </c>
      <c r="C111" s="103" t="s">
        <v>235</v>
      </c>
      <c r="D111" s="102" t="s">
        <v>477</v>
      </c>
      <c r="E111" s="104">
        <f>152445.25+158.99</f>
        <v>152604.24</v>
      </c>
    </row>
    <row r="112" spans="1:8" ht="47.25">
      <c r="A112" s="103"/>
      <c r="B112" s="102" t="s">
        <v>478</v>
      </c>
      <c r="C112" s="103" t="s">
        <v>235</v>
      </c>
      <c r="D112" s="102" t="s">
        <v>478</v>
      </c>
      <c r="E112" s="104">
        <f>E111*1.02</f>
        <v>155656.3248</v>
      </c>
    </row>
    <row r="113" spans="1:5" ht="47.25">
      <c r="A113" s="103"/>
      <c r="B113" s="102" t="s">
        <v>479</v>
      </c>
      <c r="C113" s="103" t="s">
        <v>235</v>
      </c>
      <c r="D113" s="102" t="s">
        <v>479</v>
      </c>
      <c r="E113" s="104">
        <v>0</v>
      </c>
    </row>
    <row r="114" spans="1:5" ht="63">
      <c r="A114" s="103"/>
      <c r="B114" s="102" t="s">
        <v>480</v>
      </c>
      <c r="C114" s="103" t="s">
        <v>235</v>
      </c>
      <c r="D114" s="102" t="s">
        <v>480</v>
      </c>
      <c r="E114" s="104">
        <v>0</v>
      </c>
    </row>
    <row r="115" spans="1:5">
      <c r="A115" s="105"/>
      <c r="B115" s="106" t="s">
        <v>232</v>
      </c>
      <c r="C115" s="105" t="s">
        <v>8</v>
      </c>
      <c r="D115" s="106" t="s">
        <v>232</v>
      </c>
      <c r="E115" s="107" t="s">
        <v>484</v>
      </c>
    </row>
    <row r="116" spans="1:5">
      <c r="A116" s="103"/>
      <c r="B116" s="102" t="s">
        <v>126</v>
      </c>
      <c r="C116" s="103" t="s">
        <v>8</v>
      </c>
      <c r="D116" s="102" t="s">
        <v>126</v>
      </c>
      <c r="E116" s="104" t="s">
        <v>485</v>
      </c>
    </row>
    <row r="117" spans="1:5">
      <c r="A117" s="103"/>
      <c r="B117" s="102" t="s">
        <v>472</v>
      </c>
      <c r="C117" s="103" t="s">
        <v>473</v>
      </c>
      <c r="D117" s="102" t="s">
        <v>472</v>
      </c>
      <c r="E117" s="104">
        <f>158190+17220</f>
        <v>175410</v>
      </c>
    </row>
    <row r="118" spans="1:5">
      <c r="A118" s="103"/>
      <c r="B118" s="102" t="s">
        <v>474</v>
      </c>
      <c r="C118" s="103" t="s">
        <v>235</v>
      </c>
      <c r="D118" s="102" t="s">
        <v>474</v>
      </c>
      <c r="E118" s="104">
        <v>501108.4</v>
      </c>
    </row>
    <row r="119" spans="1:5">
      <c r="A119" s="103"/>
      <c r="B119" s="102" t="s">
        <v>475</v>
      </c>
      <c r="C119" s="103" t="s">
        <v>235</v>
      </c>
      <c r="D119" s="102" t="s">
        <v>475</v>
      </c>
      <c r="E119" s="104">
        <v>469426.36</v>
      </c>
    </row>
    <row r="120" spans="1:5">
      <c r="A120" s="103"/>
      <c r="B120" s="102" t="s">
        <v>476</v>
      </c>
      <c r="C120" s="103" t="s">
        <v>235</v>
      </c>
      <c r="D120" s="102" t="s">
        <v>476</v>
      </c>
      <c r="E120" s="104">
        <v>56664.45</v>
      </c>
    </row>
    <row r="121" spans="1:5" ht="47.25">
      <c r="A121" s="103"/>
      <c r="B121" s="102" t="s">
        <v>477</v>
      </c>
      <c r="C121" s="103" t="s">
        <v>235</v>
      </c>
      <c r="D121" s="102" t="s">
        <v>477</v>
      </c>
      <c r="E121" s="104">
        <v>446736.64000000001</v>
      </c>
    </row>
    <row r="122" spans="1:5" ht="47.25">
      <c r="A122" s="103"/>
      <c r="B122" s="102" t="s">
        <v>478</v>
      </c>
      <c r="C122" s="103" t="s">
        <v>235</v>
      </c>
      <c r="D122" s="102" t="s">
        <v>478</v>
      </c>
      <c r="E122" s="104">
        <f>E121*0.97</f>
        <v>433334.54080000002</v>
      </c>
    </row>
    <row r="123" spans="1:5" ht="47.25">
      <c r="A123" s="103"/>
      <c r="B123" s="102" t="s">
        <v>479</v>
      </c>
      <c r="C123" s="103" t="s">
        <v>235</v>
      </c>
      <c r="D123" s="102" t="s">
        <v>479</v>
      </c>
      <c r="E123" s="104">
        <f>E121-E122</f>
        <v>13402.099199999997</v>
      </c>
    </row>
    <row r="124" spans="1:5" ht="63">
      <c r="A124" s="103"/>
      <c r="B124" s="102" t="s">
        <v>480</v>
      </c>
      <c r="C124" s="103" t="s">
        <v>235</v>
      </c>
      <c r="D124" s="102" t="s">
        <v>480</v>
      </c>
      <c r="E124" s="104">
        <v>0</v>
      </c>
    </row>
    <row r="125" spans="1:5" hidden="1">
      <c r="A125" s="103"/>
      <c r="B125" s="102"/>
      <c r="C125" s="103"/>
      <c r="D125" s="102"/>
      <c r="E125" s="104"/>
    </row>
    <row r="126" spans="1:5" hidden="1">
      <c r="A126" s="103"/>
      <c r="B126" s="102"/>
      <c r="C126" s="103"/>
      <c r="D126" s="102"/>
      <c r="E126" s="104"/>
    </row>
    <row r="127" spans="1:5" hidden="1">
      <c r="A127" s="103"/>
      <c r="B127" s="102"/>
      <c r="C127" s="103"/>
      <c r="D127" s="102"/>
      <c r="E127" s="104"/>
    </row>
    <row r="128" spans="1:5" hidden="1">
      <c r="A128" s="103"/>
      <c r="B128" s="102"/>
      <c r="C128" s="103"/>
      <c r="D128" s="102"/>
      <c r="E128" s="104"/>
    </row>
    <row r="129" spans="1:5" hidden="1">
      <c r="A129" s="103"/>
      <c r="B129" s="102"/>
      <c r="C129" s="103"/>
      <c r="D129" s="102"/>
      <c r="E129" s="104"/>
    </row>
    <row r="130" spans="1:5" hidden="1">
      <c r="A130" s="103"/>
      <c r="B130" s="102"/>
      <c r="C130" s="103"/>
      <c r="D130" s="102"/>
      <c r="E130" s="104"/>
    </row>
    <row r="131" spans="1:5" hidden="1">
      <c r="A131" s="103"/>
      <c r="B131" s="102"/>
      <c r="C131" s="103"/>
      <c r="D131" s="102"/>
      <c r="E131" s="104"/>
    </row>
    <row r="132" spans="1:5" hidden="1">
      <c r="A132" s="103"/>
      <c r="B132" s="102"/>
      <c r="C132" s="103"/>
      <c r="D132" s="102"/>
      <c r="E132" s="104"/>
    </row>
    <row r="133" spans="1:5" hidden="1">
      <c r="A133" s="103"/>
      <c r="B133" s="102"/>
      <c r="C133" s="103"/>
      <c r="D133" s="102"/>
      <c r="E133" s="104"/>
    </row>
    <row r="134" spans="1:5" hidden="1">
      <c r="A134" s="103"/>
      <c r="B134" s="102"/>
      <c r="C134" s="103"/>
      <c r="D134" s="102"/>
      <c r="E134" s="104"/>
    </row>
    <row r="135" spans="1:5" hidden="1">
      <c r="A135" s="103"/>
      <c r="B135" s="102"/>
      <c r="C135" s="103"/>
      <c r="D135" s="102"/>
      <c r="E135" s="104"/>
    </row>
    <row r="136" spans="1:5" hidden="1">
      <c r="A136" s="103"/>
      <c r="B136" s="102"/>
      <c r="C136" s="103"/>
      <c r="D136" s="102"/>
      <c r="E136" s="104"/>
    </row>
    <row r="137" spans="1:5" hidden="1">
      <c r="A137" s="103"/>
      <c r="B137" s="102"/>
      <c r="C137" s="103"/>
      <c r="D137" s="102"/>
      <c r="E137" s="104"/>
    </row>
    <row r="138" spans="1:5" hidden="1">
      <c r="A138" s="103"/>
      <c r="B138" s="102"/>
      <c r="C138" s="103"/>
      <c r="D138" s="102"/>
      <c r="E138" s="104"/>
    </row>
    <row r="139" spans="1:5" hidden="1">
      <c r="A139" s="103"/>
      <c r="B139" s="102"/>
      <c r="C139" s="103"/>
      <c r="D139" s="102"/>
      <c r="E139" s="104"/>
    </row>
    <row r="140" spans="1:5" hidden="1">
      <c r="A140" s="103"/>
      <c r="B140" s="102"/>
      <c r="C140" s="103"/>
      <c r="D140" s="102"/>
      <c r="E140" s="104"/>
    </row>
    <row r="141" spans="1:5">
      <c r="A141" s="103"/>
      <c r="B141" s="102"/>
      <c r="C141" s="103"/>
      <c r="D141" s="102"/>
      <c r="E141" s="104"/>
    </row>
    <row r="142" spans="1:5">
      <c r="A142" s="154" t="s">
        <v>486</v>
      </c>
      <c r="B142" s="154"/>
      <c r="C142" s="154"/>
      <c r="D142" s="154"/>
      <c r="E142" s="154"/>
    </row>
    <row r="143" spans="1:5" ht="31.5">
      <c r="A143" s="103" t="s">
        <v>152</v>
      </c>
      <c r="B143" s="102" t="s">
        <v>464</v>
      </c>
      <c r="C143" s="103" t="s">
        <v>33</v>
      </c>
      <c r="D143" s="102" t="s">
        <v>464</v>
      </c>
      <c r="E143" s="104">
        <v>0</v>
      </c>
    </row>
    <row r="144" spans="1:5" ht="31.5">
      <c r="A144" s="103" t="s">
        <v>153</v>
      </c>
      <c r="B144" s="102" t="s">
        <v>465</v>
      </c>
      <c r="C144" s="103" t="s">
        <v>33</v>
      </c>
      <c r="D144" s="102" t="s">
        <v>465</v>
      </c>
      <c r="E144" s="104">
        <v>0</v>
      </c>
    </row>
    <row r="145" spans="1:5" ht="68.25" customHeight="1">
      <c r="A145" s="103" t="s">
        <v>154</v>
      </c>
      <c r="B145" s="102" t="s">
        <v>466</v>
      </c>
      <c r="C145" s="103" t="s">
        <v>487</v>
      </c>
      <c r="D145" s="102" t="s">
        <v>466</v>
      </c>
      <c r="E145" s="104">
        <v>0</v>
      </c>
    </row>
    <row r="146" spans="1:5" ht="31.5">
      <c r="A146" s="103" t="s">
        <v>155</v>
      </c>
      <c r="B146" s="102" t="s">
        <v>467</v>
      </c>
      <c r="C146" s="103" t="s">
        <v>235</v>
      </c>
      <c r="D146" s="102" t="s">
        <v>467</v>
      </c>
      <c r="E146" s="104">
        <v>0</v>
      </c>
    </row>
    <row r="147" spans="1:5">
      <c r="A147" s="154" t="s">
        <v>488</v>
      </c>
      <c r="B147" s="154"/>
      <c r="C147" s="154"/>
      <c r="D147" s="154"/>
      <c r="E147" s="154"/>
    </row>
    <row r="148" spans="1:5" ht="81" customHeight="1">
      <c r="A148" s="103" t="s">
        <v>157</v>
      </c>
      <c r="B148" s="102" t="s">
        <v>489</v>
      </c>
      <c r="C148" s="103" t="s">
        <v>33</v>
      </c>
      <c r="D148" s="102" t="s">
        <v>489</v>
      </c>
      <c r="E148" s="104">
        <v>5</v>
      </c>
    </row>
    <row r="149" spans="1:5" ht="75.75" customHeight="1">
      <c r="A149" s="103" t="s">
        <v>158</v>
      </c>
      <c r="B149" s="102" t="s">
        <v>490</v>
      </c>
      <c r="C149" s="103" t="s">
        <v>33</v>
      </c>
      <c r="D149" s="102" t="s">
        <v>490</v>
      </c>
      <c r="E149" s="104">
        <v>0</v>
      </c>
    </row>
    <row r="150" spans="1:5" ht="73.5" customHeight="1">
      <c r="A150" s="103" t="s">
        <v>159</v>
      </c>
      <c r="B150" s="102" t="s">
        <v>491</v>
      </c>
      <c r="C150" s="103" t="s">
        <v>235</v>
      </c>
      <c r="D150" s="102" t="s">
        <v>491</v>
      </c>
      <c r="E150" s="104">
        <v>13170.55</v>
      </c>
    </row>
  </sheetData>
  <mergeCells count="8">
    <mergeCell ref="A74:E74"/>
    <mergeCell ref="A142:E142"/>
    <mergeCell ref="A147:E147"/>
    <mergeCell ref="A1:E1"/>
    <mergeCell ref="A7:E7"/>
    <mergeCell ref="A25:E25"/>
    <mergeCell ref="A62:E62"/>
    <mergeCell ref="A67:E67"/>
  </mergeCells>
  <pageMargins left="0.7" right="0.7" top="0.75" bottom="0.75" header="0.3" footer="0.3"/>
  <pageSetup paperSize="9" scale="7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1</vt:i4>
      </vt:variant>
    </vt:vector>
  </HeadingPairs>
  <TitlesOfParts>
    <vt:vector size="9" baseType="lpstr">
      <vt:lpstr>2.1</vt:lpstr>
      <vt:lpstr>2.2</vt:lpstr>
      <vt:lpstr>2.3</vt:lpstr>
      <vt:lpstr>2.4</vt:lpstr>
      <vt:lpstr>2.5</vt:lpstr>
      <vt:lpstr>2.6</vt:lpstr>
      <vt:lpstr>2.7</vt:lpstr>
      <vt:lpstr>2.8</vt:lpstr>
      <vt:lpstr>'2.8'!Область_печати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123</cp:lastModifiedBy>
  <dcterms:created xsi:type="dcterms:W3CDTF">2015-09-28T09:57:51Z</dcterms:created>
  <dcterms:modified xsi:type="dcterms:W3CDTF">2016-04-08T04:50:08Z</dcterms:modified>
</cp:coreProperties>
</file>