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11"/>
  <c r="E107"/>
  <c r="E101"/>
  <c r="E102" s="1"/>
  <c r="E97"/>
  <c r="E93"/>
  <c r="E92"/>
  <c r="E87"/>
  <c r="E82"/>
  <c r="E83" s="1"/>
  <c r="E77"/>
  <c r="E24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<sst xmlns="http://schemas.openxmlformats.org/spreadsheetml/2006/main" count="471" uniqueCount="146">
  <si>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</si>
  <si>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</si>
  <si>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</si>
  <si>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</si>
  <si>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</si>
  <si>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</si>
  <si>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</si>
  <si>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</si>
  <si>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</si>
  <si>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13.03.2016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</si>
  <si>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</si>
  <si>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</si>
  <si>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</si>
  <si>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</si>
  <si>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</si>
  <si>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</si>
  <si>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</si>
  <si>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</si>
  <si>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</si>
  <si>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</si>
  <si>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</si>
  <si>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</si>
  <si>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</si>
  <si>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</si>
  <si>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</si>
  <si>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</si>
  <si>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</si>
  <si>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</si>
  <si>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</si>
  <si>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</si>
  <si>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</si>
  <si>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</si>
  <si>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</si>
  <si>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</si>
  <si>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</si>
  <si>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</si>
  <si>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</si>
  <si>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</si>
  <si>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</si>
  <si>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</si>
  <si>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</si>
  <si>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</si>
  <si>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</si>
  <si>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</si>
  <si>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</si>
  <si>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</si>
  <si>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</si>
  <si>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</si>
  <si>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</si>
  <si>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</si>
  <si>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</si>
  <si>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</si>
  <si>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</si>
  <si>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</si>
  <si>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</si>
  <si>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</si>
  <si>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</si>
  <si>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</si>
  <si>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</si>
  <si>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</si>
  <si>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</si>
  <si>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</si>
  <si>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</si>
  <si>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</si>
  <si>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</si>
  <si>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</si>
  <si>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</si>
  <si>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</si>
  <si>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</si>
  <si>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</si>
  <si>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</si>
  <si>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</si>
  <si>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</si>
  <si>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</si>
  <si>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</si>
  <si>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</si>
  <si>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</si>
  <si>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</si>
  <si>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</si>
  <si>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</si>
  <si>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</si>
  <si>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</si>
  <si>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</si>
  <si>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</si>
  <si>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</si>
  <si>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</si>
  <si>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</si>
  <si>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</si>
  <si>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</si>
  <si>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</si>
  <si>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</si>
  <si>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</si>
  <si>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</si>
  <si>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</si>
  <si>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</si>
  <si>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</si>
  <si>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</si>
  <si>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</si>
  <si>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</si>
  <si>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</si>
  <si>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</si>
  <si>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</si>
  <si>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</si>
  <si>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</si>
  <si>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 xml:space="preserve">Информация о предоставленных коммунальных услугах (заполняется по каждой коммунальной услуге) 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</si>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</sst>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0"/>
  <sheetViews>
    <sheetView tabSelected="1" topLeftCell="A100" zoomScale="87" zoomScaleNormal="87" workbookViewId="0">
      <selection activeCell="A142" sqref="A142:E142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6" width="9.140625" style="2"/>
    <col min="257" max="257" width="3.7109375" style="2" customWidth="1"/>
    <col min="258" max="258" width="36" style="2" customWidth="1"/>
    <col min="259" max="259" width="14.140625" style="2" customWidth="1"/>
    <col min="260" max="260" width="37.42578125" style="2" customWidth="1"/>
    <col min="261" max="261" width="23.85546875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2" width="9.140625" style="2"/>
    <col min="513" max="513" width="3.7109375" style="2" customWidth="1"/>
    <col min="514" max="514" width="36" style="2" customWidth="1"/>
    <col min="515" max="515" width="14.140625" style="2" customWidth="1"/>
    <col min="516" max="516" width="37.42578125" style="2" customWidth="1"/>
    <col min="517" max="517" width="23.85546875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8" width="9.140625" style="2"/>
    <col min="769" max="769" width="3.7109375" style="2" customWidth="1"/>
    <col min="770" max="770" width="36" style="2" customWidth="1"/>
    <col min="771" max="771" width="14.140625" style="2" customWidth="1"/>
    <col min="772" max="772" width="37.42578125" style="2" customWidth="1"/>
    <col min="773" max="773" width="23.85546875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4" width="9.140625" style="2"/>
    <col min="1025" max="1025" width="3.7109375" style="2" customWidth="1"/>
    <col min="1026" max="1026" width="36" style="2" customWidth="1"/>
    <col min="1027" max="1027" width="14.140625" style="2" customWidth="1"/>
    <col min="1028" max="1028" width="37.42578125" style="2" customWidth="1"/>
    <col min="1029" max="1029" width="23.85546875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80" width="9.140625" style="2"/>
    <col min="1281" max="1281" width="3.7109375" style="2" customWidth="1"/>
    <col min="1282" max="1282" width="36" style="2" customWidth="1"/>
    <col min="1283" max="1283" width="14.140625" style="2" customWidth="1"/>
    <col min="1284" max="1284" width="37.42578125" style="2" customWidth="1"/>
    <col min="1285" max="1285" width="23.85546875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6" width="9.140625" style="2"/>
    <col min="1537" max="1537" width="3.7109375" style="2" customWidth="1"/>
    <col min="1538" max="1538" width="36" style="2" customWidth="1"/>
    <col min="1539" max="1539" width="14.140625" style="2" customWidth="1"/>
    <col min="1540" max="1540" width="37.42578125" style="2" customWidth="1"/>
    <col min="1541" max="1541" width="23.85546875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2" width="9.140625" style="2"/>
    <col min="1793" max="1793" width="3.7109375" style="2" customWidth="1"/>
    <col min="1794" max="1794" width="36" style="2" customWidth="1"/>
    <col min="1795" max="1795" width="14.140625" style="2" customWidth="1"/>
    <col min="1796" max="1796" width="37.42578125" style="2" customWidth="1"/>
    <col min="1797" max="1797" width="23.85546875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8" width="9.140625" style="2"/>
    <col min="2049" max="2049" width="3.7109375" style="2" customWidth="1"/>
    <col min="2050" max="2050" width="36" style="2" customWidth="1"/>
    <col min="2051" max="2051" width="14.140625" style="2" customWidth="1"/>
    <col min="2052" max="2052" width="37.42578125" style="2" customWidth="1"/>
    <col min="2053" max="2053" width="23.85546875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4" width="9.140625" style="2"/>
    <col min="2305" max="2305" width="3.7109375" style="2" customWidth="1"/>
    <col min="2306" max="2306" width="36" style="2" customWidth="1"/>
    <col min="2307" max="2307" width="14.140625" style="2" customWidth="1"/>
    <col min="2308" max="2308" width="37.42578125" style="2" customWidth="1"/>
    <col min="2309" max="2309" width="23.85546875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60" width="9.140625" style="2"/>
    <col min="2561" max="2561" width="3.7109375" style="2" customWidth="1"/>
    <col min="2562" max="2562" width="36" style="2" customWidth="1"/>
    <col min="2563" max="2563" width="14.140625" style="2" customWidth="1"/>
    <col min="2564" max="2564" width="37.42578125" style="2" customWidth="1"/>
    <col min="2565" max="2565" width="23.85546875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6" width="9.140625" style="2"/>
    <col min="2817" max="2817" width="3.7109375" style="2" customWidth="1"/>
    <col min="2818" max="2818" width="36" style="2" customWidth="1"/>
    <col min="2819" max="2819" width="14.140625" style="2" customWidth="1"/>
    <col min="2820" max="2820" width="37.42578125" style="2" customWidth="1"/>
    <col min="2821" max="2821" width="23.85546875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2" width="9.140625" style="2"/>
    <col min="3073" max="3073" width="3.7109375" style="2" customWidth="1"/>
    <col min="3074" max="3074" width="36" style="2" customWidth="1"/>
    <col min="3075" max="3075" width="14.140625" style="2" customWidth="1"/>
    <col min="3076" max="3076" width="37.42578125" style="2" customWidth="1"/>
    <col min="3077" max="3077" width="23.85546875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8" width="9.140625" style="2"/>
    <col min="3329" max="3329" width="3.7109375" style="2" customWidth="1"/>
    <col min="3330" max="3330" width="36" style="2" customWidth="1"/>
    <col min="3331" max="3331" width="14.140625" style="2" customWidth="1"/>
    <col min="3332" max="3332" width="37.42578125" style="2" customWidth="1"/>
    <col min="3333" max="3333" width="23.85546875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4" width="9.140625" style="2"/>
    <col min="3585" max="3585" width="3.7109375" style="2" customWidth="1"/>
    <col min="3586" max="3586" width="36" style="2" customWidth="1"/>
    <col min="3587" max="3587" width="14.140625" style="2" customWidth="1"/>
    <col min="3588" max="3588" width="37.42578125" style="2" customWidth="1"/>
    <col min="3589" max="3589" width="23.85546875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40" width="9.140625" style="2"/>
    <col min="3841" max="3841" width="3.7109375" style="2" customWidth="1"/>
    <col min="3842" max="3842" width="36" style="2" customWidth="1"/>
    <col min="3843" max="3843" width="14.140625" style="2" customWidth="1"/>
    <col min="3844" max="3844" width="37.42578125" style="2" customWidth="1"/>
    <col min="3845" max="3845" width="23.85546875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6" width="9.140625" style="2"/>
    <col min="4097" max="4097" width="3.7109375" style="2" customWidth="1"/>
    <col min="4098" max="4098" width="36" style="2" customWidth="1"/>
    <col min="4099" max="4099" width="14.140625" style="2" customWidth="1"/>
    <col min="4100" max="4100" width="37.42578125" style="2" customWidth="1"/>
    <col min="4101" max="4101" width="23.85546875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2" width="9.140625" style="2"/>
    <col min="4353" max="4353" width="3.7109375" style="2" customWidth="1"/>
    <col min="4354" max="4354" width="36" style="2" customWidth="1"/>
    <col min="4355" max="4355" width="14.140625" style="2" customWidth="1"/>
    <col min="4356" max="4356" width="37.42578125" style="2" customWidth="1"/>
    <col min="4357" max="4357" width="23.85546875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8" width="9.140625" style="2"/>
    <col min="4609" max="4609" width="3.7109375" style="2" customWidth="1"/>
    <col min="4610" max="4610" width="36" style="2" customWidth="1"/>
    <col min="4611" max="4611" width="14.140625" style="2" customWidth="1"/>
    <col min="4612" max="4612" width="37.42578125" style="2" customWidth="1"/>
    <col min="4613" max="4613" width="23.85546875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4" width="9.140625" style="2"/>
    <col min="4865" max="4865" width="3.7109375" style="2" customWidth="1"/>
    <col min="4866" max="4866" width="36" style="2" customWidth="1"/>
    <col min="4867" max="4867" width="14.140625" style="2" customWidth="1"/>
    <col min="4868" max="4868" width="37.42578125" style="2" customWidth="1"/>
    <col min="4869" max="4869" width="23.85546875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20" width="9.140625" style="2"/>
    <col min="5121" max="5121" width="3.7109375" style="2" customWidth="1"/>
    <col min="5122" max="5122" width="36" style="2" customWidth="1"/>
    <col min="5123" max="5123" width="14.140625" style="2" customWidth="1"/>
    <col min="5124" max="5124" width="37.42578125" style="2" customWidth="1"/>
    <col min="5125" max="5125" width="23.85546875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6" width="9.140625" style="2"/>
    <col min="5377" max="5377" width="3.7109375" style="2" customWidth="1"/>
    <col min="5378" max="5378" width="36" style="2" customWidth="1"/>
    <col min="5379" max="5379" width="14.140625" style="2" customWidth="1"/>
    <col min="5380" max="5380" width="37.42578125" style="2" customWidth="1"/>
    <col min="5381" max="5381" width="23.85546875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2" width="9.140625" style="2"/>
    <col min="5633" max="5633" width="3.7109375" style="2" customWidth="1"/>
    <col min="5634" max="5634" width="36" style="2" customWidth="1"/>
    <col min="5635" max="5635" width="14.140625" style="2" customWidth="1"/>
    <col min="5636" max="5636" width="37.42578125" style="2" customWidth="1"/>
    <col min="5637" max="5637" width="23.85546875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8" width="9.140625" style="2"/>
    <col min="5889" max="5889" width="3.7109375" style="2" customWidth="1"/>
    <col min="5890" max="5890" width="36" style="2" customWidth="1"/>
    <col min="5891" max="5891" width="14.140625" style="2" customWidth="1"/>
    <col min="5892" max="5892" width="37.42578125" style="2" customWidth="1"/>
    <col min="5893" max="5893" width="23.85546875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4" width="9.140625" style="2"/>
    <col min="6145" max="6145" width="3.7109375" style="2" customWidth="1"/>
    <col min="6146" max="6146" width="36" style="2" customWidth="1"/>
    <col min="6147" max="6147" width="14.140625" style="2" customWidth="1"/>
    <col min="6148" max="6148" width="37.42578125" style="2" customWidth="1"/>
    <col min="6149" max="6149" width="23.85546875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400" width="9.140625" style="2"/>
    <col min="6401" max="6401" width="3.7109375" style="2" customWidth="1"/>
    <col min="6402" max="6402" width="36" style="2" customWidth="1"/>
    <col min="6403" max="6403" width="14.140625" style="2" customWidth="1"/>
    <col min="6404" max="6404" width="37.42578125" style="2" customWidth="1"/>
    <col min="6405" max="6405" width="23.85546875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6" width="9.140625" style="2"/>
    <col min="6657" max="6657" width="3.7109375" style="2" customWidth="1"/>
    <col min="6658" max="6658" width="36" style="2" customWidth="1"/>
    <col min="6659" max="6659" width="14.140625" style="2" customWidth="1"/>
    <col min="6660" max="6660" width="37.42578125" style="2" customWidth="1"/>
    <col min="6661" max="6661" width="23.85546875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2" width="9.140625" style="2"/>
    <col min="6913" max="6913" width="3.7109375" style="2" customWidth="1"/>
    <col min="6914" max="6914" width="36" style="2" customWidth="1"/>
    <col min="6915" max="6915" width="14.140625" style="2" customWidth="1"/>
    <col min="6916" max="6916" width="37.42578125" style="2" customWidth="1"/>
    <col min="6917" max="6917" width="23.85546875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8" width="9.140625" style="2"/>
    <col min="7169" max="7169" width="3.7109375" style="2" customWidth="1"/>
    <col min="7170" max="7170" width="36" style="2" customWidth="1"/>
    <col min="7171" max="7171" width="14.140625" style="2" customWidth="1"/>
    <col min="7172" max="7172" width="37.42578125" style="2" customWidth="1"/>
    <col min="7173" max="7173" width="23.85546875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4" width="9.140625" style="2"/>
    <col min="7425" max="7425" width="3.7109375" style="2" customWidth="1"/>
    <col min="7426" max="7426" width="36" style="2" customWidth="1"/>
    <col min="7427" max="7427" width="14.140625" style="2" customWidth="1"/>
    <col min="7428" max="7428" width="37.42578125" style="2" customWidth="1"/>
    <col min="7429" max="7429" width="23.85546875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80" width="9.140625" style="2"/>
    <col min="7681" max="7681" width="3.7109375" style="2" customWidth="1"/>
    <col min="7682" max="7682" width="36" style="2" customWidth="1"/>
    <col min="7683" max="7683" width="14.140625" style="2" customWidth="1"/>
    <col min="7684" max="7684" width="37.42578125" style="2" customWidth="1"/>
    <col min="7685" max="7685" width="23.85546875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6" width="9.140625" style="2"/>
    <col min="7937" max="7937" width="3.7109375" style="2" customWidth="1"/>
    <col min="7938" max="7938" width="36" style="2" customWidth="1"/>
    <col min="7939" max="7939" width="14.140625" style="2" customWidth="1"/>
    <col min="7940" max="7940" width="37.42578125" style="2" customWidth="1"/>
    <col min="7941" max="7941" width="23.85546875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2" width="9.140625" style="2"/>
    <col min="8193" max="8193" width="3.7109375" style="2" customWidth="1"/>
    <col min="8194" max="8194" width="36" style="2" customWidth="1"/>
    <col min="8195" max="8195" width="14.140625" style="2" customWidth="1"/>
    <col min="8196" max="8196" width="37.42578125" style="2" customWidth="1"/>
    <col min="8197" max="8197" width="23.85546875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8" width="9.140625" style="2"/>
    <col min="8449" max="8449" width="3.7109375" style="2" customWidth="1"/>
    <col min="8450" max="8450" width="36" style="2" customWidth="1"/>
    <col min="8451" max="8451" width="14.140625" style="2" customWidth="1"/>
    <col min="8452" max="8452" width="37.42578125" style="2" customWidth="1"/>
    <col min="8453" max="8453" width="23.85546875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4" width="9.140625" style="2"/>
    <col min="8705" max="8705" width="3.7109375" style="2" customWidth="1"/>
    <col min="8706" max="8706" width="36" style="2" customWidth="1"/>
    <col min="8707" max="8707" width="14.140625" style="2" customWidth="1"/>
    <col min="8708" max="8708" width="37.42578125" style="2" customWidth="1"/>
    <col min="8709" max="8709" width="23.85546875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60" width="9.140625" style="2"/>
    <col min="8961" max="8961" width="3.7109375" style="2" customWidth="1"/>
    <col min="8962" max="8962" width="36" style="2" customWidth="1"/>
    <col min="8963" max="8963" width="14.140625" style="2" customWidth="1"/>
    <col min="8964" max="8964" width="37.42578125" style="2" customWidth="1"/>
    <col min="8965" max="8965" width="23.85546875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6" width="9.140625" style="2"/>
    <col min="9217" max="9217" width="3.7109375" style="2" customWidth="1"/>
    <col min="9218" max="9218" width="36" style="2" customWidth="1"/>
    <col min="9219" max="9219" width="14.140625" style="2" customWidth="1"/>
    <col min="9220" max="9220" width="37.42578125" style="2" customWidth="1"/>
    <col min="9221" max="9221" width="23.85546875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2" width="9.140625" style="2"/>
    <col min="9473" max="9473" width="3.7109375" style="2" customWidth="1"/>
    <col min="9474" max="9474" width="36" style="2" customWidth="1"/>
    <col min="9475" max="9475" width="14.140625" style="2" customWidth="1"/>
    <col min="9476" max="9476" width="37.42578125" style="2" customWidth="1"/>
    <col min="9477" max="9477" width="23.85546875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8" width="9.140625" style="2"/>
    <col min="9729" max="9729" width="3.7109375" style="2" customWidth="1"/>
    <col min="9730" max="9730" width="36" style="2" customWidth="1"/>
    <col min="9731" max="9731" width="14.140625" style="2" customWidth="1"/>
    <col min="9732" max="9732" width="37.42578125" style="2" customWidth="1"/>
    <col min="9733" max="9733" width="23.85546875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4" width="9.140625" style="2"/>
    <col min="9985" max="9985" width="3.7109375" style="2" customWidth="1"/>
    <col min="9986" max="9986" width="36" style="2" customWidth="1"/>
    <col min="9987" max="9987" width="14.140625" style="2" customWidth="1"/>
    <col min="9988" max="9988" width="37.42578125" style="2" customWidth="1"/>
    <col min="9989" max="9989" width="23.85546875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40" width="9.140625" style="2"/>
    <col min="10241" max="10241" width="3.7109375" style="2" customWidth="1"/>
    <col min="10242" max="10242" width="36" style="2" customWidth="1"/>
    <col min="10243" max="10243" width="14.140625" style="2" customWidth="1"/>
    <col min="10244" max="10244" width="37.42578125" style="2" customWidth="1"/>
    <col min="10245" max="10245" width="23.85546875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6" width="9.140625" style="2"/>
    <col min="10497" max="10497" width="3.7109375" style="2" customWidth="1"/>
    <col min="10498" max="10498" width="36" style="2" customWidth="1"/>
    <col min="10499" max="10499" width="14.140625" style="2" customWidth="1"/>
    <col min="10500" max="10500" width="37.42578125" style="2" customWidth="1"/>
    <col min="10501" max="10501" width="23.85546875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2" width="9.140625" style="2"/>
    <col min="10753" max="10753" width="3.7109375" style="2" customWidth="1"/>
    <col min="10754" max="10754" width="36" style="2" customWidth="1"/>
    <col min="10755" max="10755" width="14.140625" style="2" customWidth="1"/>
    <col min="10756" max="10756" width="37.42578125" style="2" customWidth="1"/>
    <col min="10757" max="10757" width="23.85546875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8" width="9.140625" style="2"/>
    <col min="11009" max="11009" width="3.7109375" style="2" customWidth="1"/>
    <col min="11010" max="11010" width="36" style="2" customWidth="1"/>
    <col min="11011" max="11011" width="14.140625" style="2" customWidth="1"/>
    <col min="11012" max="11012" width="37.42578125" style="2" customWidth="1"/>
    <col min="11013" max="11013" width="23.85546875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4" width="9.140625" style="2"/>
    <col min="11265" max="11265" width="3.7109375" style="2" customWidth="1"/>
    <col min="11266" max="11266" width="36" style="2" customWidth="1"/>
    <col min="11267" max="11267" width="14.140625" style="2" customWidth="1"/>
    <col min="11268" max="11268" width="37.42578125" style="2" customWidth="1"/>
    <col min="11269" max="11269" width="23.85546875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20" width="9.140625" style="2"/>
    <col min="11521" max="11521" width="3.7109375" style="2" customWidth="1"/>
    <col min="11522" max="11522" width="36" style="2" customWidth="1"/>
    <col min="11523" max="11523" width="14.140625" style="2" customWidth="1"/>
    <col min="11524" max="11524" width="37.42578125" style="2" customWidth="1"/>
    <col min="11525" max="11525" width="23.85546875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6" width="9.140625" style="2"/>
    <col min="11777" max="11777" width="3.7109375" style="2" customWidth="1"/>
    <col min="11778" max="11778" width="36" style="2" customWidth="1"/>
    <col min="11779" max="11779" width="14.140625" style="2" customWidth="1"/>
    <col min="11780" max="11780" width="37.42578125" style="2" customWidth="1"/>
    <col min="11781" max="11781" width="23.85546875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2" width="9.140625" style="2"/>
    <col min="12033" max="12033" width="3.7109375" style="2" customWidth="1"/>
    <col min="12034" max="12034" width="36" style="2" customWidth="1"/>
    <col min="12035" max="12035" width="14.140625" style="2" customWidth="1"/>
    <col min="12036" max="12036" width="37.42578125" style="2" customWidth="1"/>
    <col min="12037" max="12037" width="23.85546875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8" width="9.140625" style="2"/>
    <col min="12289" max="12289" width="3.7109375" style="2" customWidth="1"/>
    <col min="12290" max="12290" width="36" style="2" customWidth="1"/>
    <col min="12291" max="12291" width="14.140625" style="2" customWidth="1"/>
    <col min="12292" max="12292" width="37.42578125" style="2" customWidth="1"/>
    <col min="12293" max="12293" width="23.85546875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4" width="9.140625" style="2"/>
    <col min="12545" max="12545" width="3.7109375" style="2" customWidth="1"/>
    <col min="12546" max="12546" width="36" style="2" customWidth="1"/>
    <col min="12547" max="12547" width="14.140625" style="2" customWidth="1"/>
    <col min="12548" max="12548" width="37.42578125" style="2" customWidth="1"/>
    <col min="12549" max="12549" width="23.85546875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800" width="9.140625" style="2"/>
    <col min="12801" max="12801" width="3.7109375" style="2" customWidth="1"/>
    <col min="12802" max="12802" width="36" style="2" customWidth="1"/>
    <col min="12803" max="12803" width="14.140625" style="2" customWidth="1"/>
    <col min="12804" max="12804" width="37.42578125" style="2" customWidth="1"/>
    <col min="12805" max="12805" width="23.85546875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6" width="9.140625" style="2"/>
    <col min="13057" max="13057" width="3.7109375" style="2" customWidth="1"/>
    <col min="13058" max="13058" width="36" style="2" customWidth="1"/>
    <col min="13059" max="13059" width="14.140625" style="2" customWidth="1"/>
    <col min="13060" max="13060" width="37.42578125" style="2" customWidth="1"/>
    <col min="13061" max="13061" width="23.85546875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2" width="9.140625" style="2"/>
    <col min="13313" max="13313" width="3.7109375" style="2" customWidth="1"/>
    <col min="13314" max="13314" width="36" style="2" customWidth="1"/>
    <col min="13315" max="13315" width="14.140625" style="2" customWidth="1"/>
    <col min="13316" max="13316" width="37.42578125" style="2" customWidth="1"/>
    <col min="13317" max="13317" width="23.85546875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8" width="9.140625" style="2"/>
    <col min="13569" max="13569" width="3.7109375" style="2" customWidth="1"/>
    <col min="13570" max="13570" width="36" style="2" customWidth="1"/>
    <col min="13571" max="13571" width="14.140625" style="2" customWidth="1"/>
    <col min="13572" max="13572" width="37.42578125" style="2" customWidth="1"/>
    <col min="13573" max="13573" width="23.85546875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4" width="9.140625" style="2"/>
    <col min="13825" max="13825" width="3.7109375" style="2" customWidth="1"/>
    <col min="13826" max="13826" width="36" style="2" customWidth="1"/>
    <col min="13827" max="13827" width="14.140625" style="2" customWidth="1"/>
    <col min="13828" max="13828" width="37.42578125" style="2" customWidth="1"/>
    <col min="13829" max="13829" width="23.85546875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80" width="9.140625" style="2"/>
    <col min="14081" max="14081" width="3.7109375" style="2" customWidth="1"/>
    <col min="14082" max="14082" width="36" style="2" customWidth="1"/>
    <col min="14083" max="14083" width="14.140625" style="2" customWidth="1"/>
    <col min="14084" max="14084" width="37.42578125" style="2" customWidth="1"/>
    <col min="14085" max="14085" width="23.85546875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6" width="9.140625" style="2"/>
    <col min="14337" max="14337" width="3.7109375" style="2" customWidth="1"/>
    <col min="14338" max="14338" width="36" style="2" customWidth="1"/>
    <col min="14339" max="14339" width="14.140625" style="2" customWidth="1"/>
    <col min="14340" max="14340" width="37.42578125" style="2" customWidth="1"/>
    <col min="14341" max="14341" width="23.85546875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2" width="9.140625" style="2"/>
    <col min="14593" max="14593" width="3.7109375" style="2" customWidth="1"/>
    <col min="14594" max="14594" width="36" style="2" customWidth="1"/>
    <col min="14595" max="14595" width="14.140625" style="2" customWidth="1"/>
    <col min="14596" max="14596" width="37.42578125" style="2" customWidth="1"/>
    <col min="14597" max="14597" width="23.85546875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8" width="9.140625" style="2"/>
    <col min="14849" max="14849" width="3.7109375" style="2" customWidth="1"/>
    <col min="14850" max="14850" width="36" style="2" customWidth="1"/>
    <col min="14851" max="14851" width="14.140625" style="2" customWidth="1"/>
    <col min="14852" max="14852" width="37.42578125" style="2" customWidth="1"/>
    <col min="14853" max="14853" width="23.85546875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4" width="9.140625" style="2"/>
    <col min="15105" max="15105" width="3.7109375" style="2" customWidth="1"/>
    <col min="15106" max="15106" width="36" style="2" customWidth="1"/>
    <col min="15107" max="15107" width="14.140625" style="2" customWidth="1"/>
    <col min="15108" max="15108" width="37.42578125" style="2" customWidth="1"/>
    <col min="15109" max="15109" width="23.85546875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60" width="9.140625" style="2"/>
    <col min="15361" max="15361" width="3.7109375" style="2" customWidth="1"/>
    <col min="15362" max="15362" width="36" style="2" customWidth="1"/>
    <col min="15363" max="15363" width="14.140625" style="2" customWidth="1"/>
    <col min="15364" max="15364" width="37.42578125" style="2" customWidth="1"/>
    <col min="15365" max="15365" width="23.85546875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6" width="9.140625" style="2"/>
    <col min="15617" max="15617" width="3.7109375" style="2" customWidth="1"/>
    <col min="15618" max="15618" width="36" style="2" customWidth="1"/>
    <col min="15619" max="15619" width="14.140625" style="2" customWidth="1"/>
    <col min="15620" max="15620" width="37.42578125" style="2" customWidth="1"/>
    <col min="15621" max="15621" width="23.85546875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2" width="9.140625" style="2"/>
    <col min="15873" max="15873" width="3.7109375" style="2" customWidth="1"/>
    <col min="15874" max="15874" width="36" style="2" customWidth="1"/>
    <col min="15875" max="15875" width="14.140625" style="2" customWidth="1"/>
    <col min="15876" max="15876" width="37.42578125" style="2" customWidth="1"/>
    <col min="15877" max="15877" width="23.85546875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8" width="9.140625" style="2"/>
    <col min="16129" max="16129" width="3.7109375" style="2" customWidth="1"/>
    <col min="16130" max="16130" width="36" style="2" customWidth="1"/>
    <col min="16131" max="16131" width="14.140625" style="2" customWidth="1"/>
    <col min="16132" max="16132" width="37.42578125" style="2" customWidth="1"/>
    <col min="16133" max="16133" width="23.85546875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25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121598.87</v>
      </c>
    </row>
    <row r="11" spans="1:5" ht="38.25">
      <c r="A11" s="7" t="s">
        <v>24</v>
      </c>
      <c r="B11" s="8" t="s">
        <v>25</v>
      </c>
      <c r="C11" s="7" t="s">
        <v>19</v>
      </c>
      <c r="D11" s="8" t="s">
        <v>26</v>
      </c>
      <c r="E11" s="10">
        <v>1051100.52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922799.29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128301.23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v>1011362.13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1006449.32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4912.8100000000004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25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25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25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161337.26000000013</v>
      </c>
    </row>
    <row r="25" spans="1:5" ht="27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25.5">
      <c r="A27" s="7" t="s">
        <v>66</v>
      </c>
      <c r="B27" s="8" t="s">
        <v>67</v>
      </c>
      <c r="C27" s="7" t="s">
        <v>19</v>
      </c>
      <c r="D27" s="8" t="s">
        <v>67</v>
      </c>
      <c r="E27" s="10">
        <v>1060304.8899999999</v>
      </c>
    </row>
    <row r="28" spans="1:5" ht="38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1.63</v>
      </c>
    </row>
    <row r="32" spans="1:5" ht="38.25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25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38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25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3.17</v>
      </c>
    </row>
    <row r="40" spans="1:5" ht="38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25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2.74</v>
      </c>
    </row>
    <row r="44" spans="1:5" ht="38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25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2.7</v>
      </c>
    </row>
    <row r="48" spans="1:5" ht="51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25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4.4400000000000004</v>
      </c>
    </row>
    <row r="52" spans="1:5" ht="38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25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6.27</v>
      </c>
    </row>
    <row r="56" spans="1:5" ht="42" customHeight="1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25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2.08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25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25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25.5">
      <c r="A70" s="7" t="s">
        <v>100</v>
      </c>
      <c r="B70" s="8" t="s">
        <v>23</v>
      </c>
      <c r="C70" s="7" t="s">
        <v>19</v>
      </c>
      <c r="D70" s="8" t="s">
        <v>23</v>
      </c>
      <c r="E70" s="10">
        <v>307866.23999999999</v>
      </c>
    </row>
    <row r="71" spans="1:5" ht="25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25.5">
      <c r="A72" s="7" t="s">
        <v>102</v>
      </c>
      <c r="B72" s="8" t="s">
        <v>59</v>
      </c>
      <c r="C72" s="7" t="s">
        <v>19</v>
      </c>
      <c r="D72" s="8" t="s">
        <v>59</v>
      </c>
      <c r="E72" s="10">
        <v>0</v>
      </c>
    </row>
    <row r="73" spans="1:5" ht="25.5">
      <c r="A73" s="7" t="s">
        <v>103</v>
      </c>
      <c r="B73" s="8" t="s">
        <v>61</v>
      </c>
      <c r="C73" s="7" t="s">
        <v>19</v>
      </c>
      <c r="D73" s="8" t="s">
        <v>61</v>
      </c>
      <c r="E73" s="10">
        <v>439302.55</v>
      </c>
    </row>
    <row r="74" spans="1:5">
      <c r="A74" s="12" t="s">
        <v>104</v>
      </c>
      <c r="B74" s="12"/>
      <c r="C74" s="12"/>
      <c r="D74" s="12"/>
      <c r="E74" s="12"/>
    </row>
    <row r="75" spans="1: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160.8+758.37</f>
        <v>919.17000000000007</v>
      </c>
    </row>
    <row r="78" spans="1:5">
      <c r="A78" s="7" t="s">
        <v>113</v>
      </c>
      <c r="B78" s="8" t="s">
        <v>114</v>
      </c>
      <c r="C78" s="7" t="s">
        <v>19</v>
      </c>
      <c r="D78" s="8" t="s">
        <v>114</v>
      </c>
      <c r="E78" s="10">
        <v>933870.57</v>
      </c>
    </row>
    <row r="79" spans="1:5">
      <c r="A79" s="7" t="s">
        <v>115</v>
      </c>
      <c r="B79" s="8" t="s">
        <v>116</v>
      </c>
      <c r="C79" s="7" t="s">
        <v>19</v>
      </c>
      <c r="D79" s="8" t="s">
        <v>116</v>
      </c>
      <c r="E79" s="10">
        <v>892323.81</v>
      </c>
    </row>
    <row r="80" spans="1:5">
      <c r="A80" s="7" t="s">
        <v>117</v>
      </c>
      <c r="B80" s="8" t="s">
        <v>118</v>
      </c>
      <c r="C80" s="7" t="s">
        <v>19</v>
      </c>
      <c r="D80" s="8" t="s">
        <v>118</v>
      </c>
      <c r="E80" s="10">
        <v>121886.9</v>
      </c>
    </row>
    <row r="81" spans="1:42" ht="38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933870.57</v>
      </c>
    </row>
    <row r="82" spans="1:42" ht="25.5">
      <c r="A82" s="7" t="s">
        <v>121</v>
      </c>
      <c r="B82" s="8" t="s">
        <v>122</v>
      </c>
      <c r="C82" s="7" t="s">
        <v>19</v>
      </c>
      <c r="D82" s="8" t="s">
        <v>122</v>
      </c>
      <c r="E82" s="10">
        <f>E81*0.99</f>
        <v>924531.8642999999</v>
      </c>
    </row>
    <row r="83" spans="1:42" ht="38.25">
      <c r="A83" s="7" t="s">
        <v>123</v>
      </c>
      <c r="B83" s="8" t="s">
        <v>124</v>
      </c>
      <c r="C83" s="7" t="s">
        <v>19</v>
      </c>
      <c r="D83" s="8" t="s">
        <v>124</v>
      </c>
      <c r="E83" s="10">
        <f>E81-E82</f>
        <v>9338.7057000000495</v>
      </c>
    </row>
    <row r="84" spans="1:42" ht="39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42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</row>
    <row r="86" spans="1:42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42" s="16" customFormat="1">
      <c r="A87" s="7"/>
      <c r="B87" s="8" t="s">
        <v>111</v>
      </c>
      <c r="C87" s="7" t="s">
        <v>112</v>
      </c>
      <c r="D87" s="8" t="s">
        <v>111</v>
      </c>
      <c r="E87" s="10">
        <f>5642.69+655.45</f>
        <v>6298.1399999999994</v>
      </c>
      <c r="G87" s="15"/>
    </row>
    <row r="88" spans="1:42" s="16" customFormat="1">
      <c r="A88" s="7"/>
      <c r="B88" s="8" t="s">
        <v>114</v>
      </c>
      <c r="C88" s="7" t="s">
        <v>19</v>
      </c>
      <c r="D88" s="8" t="s">
        <v>114</v>
      </c>
      <c r="E88" s="10">
        <v>428072.68</v>
      </c>
      <c r="G88" s="15"/>
    </row>
    <row r="89" spans="1:42" s="16" customFormat="1">
      <c r="A89" s="7"/>
      <c r="B89" s="8" t="s">
        <v>116</v>
      </c>
      <c r="C89" s="7" t="s">
        <v>19</v>
      </c>
      <c r="D89" s="8" t="s">
        <v>116</v>
      </c>
      <c r="E89" s="10">
        <v>385535.76</v>
      </c>
      <c r="G89" s="15"/>
    </row>
    <row r="90" spans="1:42" s="16" customFormat="1">
      <c r="A90" s="7"/>
      <c r="B90" s="8" t="s">
        <v>118</v>
      </c>
      <c r="C90" s="7" t="s">
        <v>19</v>
      </c>
      <c r="D90" s="8" t="s">
        <v>118</v>
      </c>
      <c r="E90" s="10">
        <v>138369.59</v>
      </c>
      <c r="G90" s="15"/>
    </row>
    <row r="91" spans="1:42" s="16" customFormat="1" ht="38.25">
      <c r="A91" s="7"/>
      <c r="B91" s="8" t="s">
        <v>120</v>
      </c>
      <c r="C91" s="7" t="s">
        <v>19</v>
      </c>
      <c r="D91" s="8" t="s">
        <v>120</v>
      </c>
      <c r="E91" s="10">
        <v>428072.68</v>
      </c>
      <c r="G91" s="15"/>
    </row>
    <row r="92" spans="1:42" s="16" customFormat="1" ht="25.5">
      <c r="A92" s="7"/>
      <c r="B92" s="8" t="s">
        <v>122</v>
      </c>
      <c r="C92" s="7" t="s">
        <v>19</v>
      </c>
      <c r="D92" s="8" t="s">
        <v>122</v>
      </c>
      <c r="E92" s="10">
        <f>E91*0.99</f>
        <v>423791.95319999999</v>
      </c>
      <c r="G92" s="15"/>
    </row>
    <row r="93" spans="1:42" s="16" customFormat="1" ht="38.25">
      <c r="A93" s="7"/>
      <c r="B93" s="8" t="s">
        <v>124</v>
      </c>
      <c r="C93" s="7" t="s">
        <v>19</v>
      </c>
      <c r="D93" s="8" t="s">
        <v>124</v>
      </c>
      <c r="E93" s="10">
        <f>E91-E92</f>
        <v>4280.726800000004</v>
      </c>
      <c r="G93" s="15"/>
    </row>
    <row r="94" spans="1:42" s="20" customFormat="1" ht="39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6"/>
      <c r="G94" s="1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</row>
    <row r="95" spans="1:42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</row>
    <row r="96" spans="1:42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640.19+6880.4</f>
        <v>7520.59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103573.3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94247.97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36277.99</v>
      </c>
    </row>
    <row r="101" spans="1:8" ht="38.25">
      <c r="A101" s="7"/>
      <c r="B101" s="8" t="s">
        <v>120</v>
      </c>
      <c r="C101" s="7" t="s">
        <v>19</v>
      </c>
      <c r="D101" s="8" t="s">
        <v>120</v>
      </c>
      <c r="E101" s="10">
        <f>103583.66</f>
        <v>103583.66</v>
      </c>
    </row>
    <row r="102" spans="1:8" ht="25.5">
      <c r="A102" s="7"/>
      <c r="B102" s="8" t="s">
        <v>122</v>
      </c>
      <c r="C102" s="7" t="s">
        <v>19</v>
      </c>
      <c r="D102" s="8" t="s">
        <v>122</v>
      </c>
      <c r="E102" s="10">
        <f>E101*1.02</f>
        <v>105655.33320000001</v>
      </c>
    </row>
    <row r="103" spans="1:8" ht="38.25">
      <c r="A103" s="7"/>
      <c r="B103" s="8" t="s">
        <v>124</v>
      </c>
      <c r="C103" s="7" t="s">
        <v>19</v>
      </c>
      <c r="D103" s="8" t="s">
        <v>124</v>
      </c>
      <c r="E103" s="10">
        <v>0</v>
      </c>
    </row>
    <row r="104" spans="1:8" ht="38.25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11312.38+1099.27</f>
        <v>12411.65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128649.55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117023.39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45256.44</v>
      </c>
    </row>
    <row r="111" spans="1:8" ht="38.25">
      <c r="A111" s="7"/>
      <c r="B111" s="8" t="s">
        <v>120</v>
      </c>
      <c r="C111" s="7" t="s">
        <v>19</v>
      </c>
      <c r="D111" s="8" t="s">
        <v>120</v>
      </c>
      <c r="E111" s="10">
        <f>128382+24.38</f>
        <v>128406.38</v>
      </c>
    </row>
    <row r="112" spans="1:8" ht="25.5">
      <c r="A112" s="7"/>
      <c r="B112" s="8" t="s">
        <v>122</v>
      </c>
      <c r="C112" s="7" t="s">
        <v>19</v>
      </c>
      <c r="D112" s="8" t="s">
        <v>122</v>
      </c>
      <c r="E112" s="10">
        <f>E111*1.02</f>
        <v>130974.50760000001</v>
      </c>
    </row>
    <row r="113" spans="1:5" ht="38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38.25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13406+128494</f>
        <v>141900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384727.8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360326.66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97511.63</v>
      </c>
    </row>
    <row r="121" spans="1:5" ht="38.25">
      <c r="A121" s="7"/>
      <c r="B121" s="8" t="s">
        <v>120</v>
      </c>
      <c r="C121" s="7" t="s">
        <v>19</v>
      </c>
      <c r="D121" s="8" t="s">
        <v>120</v>
      </c>
      <c r="E121" s="10">
        <v>356455.72</v>
      </c>
    </row>
    <row r="122" spans="1:5" ht="25.5">
      <c r="A122" s="7"/>
      <c r="B122" s="8" t="s">
        <v>122</v>
      </c>
      <c r="C122" s="7" t="s">
        <v>19</v>
      </c>
      <c r="D122" s="8" t="s">
        <v>122</v>
      </c>
      <c r="E122" s="10">
        <f>E121*0.97</f>
        <v>345762.04839999997</v>
      </c>
    </row>
    <row r="123" spans="1:5" ht="38.25">
      <c r="A123" s="7"/>
      <c r="B123" s="8" t="s">
        <v>124</v>
      </c>
      <c r="C123" s="7" t="s">
        <v>19</v>
      </c>
      <c r="D123" s="8" t="s">
        <v>124</v>
      </c>
      <c r="E123" s="10">
        <f>E121-E122</f>
        <v>10693.671600000001</v>
      </c>
    </row>
    <row r="124" spans="1:5" ht="38.25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9" t="s">
        <v>133</v>
      </c>
      <c r="B142" s="9"/>
      <c r="C142" s="9"/>
      <c r="D142" s="9"/>
      <c r="E142" s="9"/>
    </row>
    <row r="143" spans="1: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25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9" t="s">
        <v>139</v>
      </c>
      <c r="B147" s="9"/>
      <c r="C147" s="9"/>
      <c r="D147" s="9"/>
      <c r="E147" s="9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5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41525.919999999998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2016-04-01T05:56:15Z</dcterms:modified>
</cp:coreProperties>
</file>